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\\fileserver\OUPBE\УСОГЛАСУВАЊЕ 2025\juli 2025\"/>
    </mc:Choice>
  </mc:AlternateContent>
  <bookViews>
    <workbookView xWindow="-120" yWindow="-120" windowWidth="38640" windowHeight="2112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/>
</workbook>
</file>

<file path=xl/calcChain.xml><?xml version="1.0" encoding="utf-8"?>
<calcChain xmlns="http://schemas.openxmlformats.org/spreadsheetml/2006/main">
  <c i="6" l="1"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i="5" r="C4"/>
  <c r="C5"/>
  <c r="C34"/>
  <c r="C39"/>
  <c r="C6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i="4" r="C4"/>
  <c r="C34"/>
  <c r="C39"/>
  <c r="C69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E104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E74"/>
  <c i="5" r="M104"/>
  <c r="Y103"/>
  <c r="X103"/>
  <c r="H103"/>
  <c r="T102"/>
  <c r="S102"/>
  <c r="O101"/>
  <c r="N101"/>
  <c r="Y100"/>
  <c r="J100"/>
  <c r="I100"/>
  <c r="T99"/>
  <c r="O98"/>
  <c r="AA97"/>
  <c r="Z97"/>
  <c r="J97"/>
  <c r="V96"/>
  <c r="U96"/>
  <c r="E96"/>
  <c r="Q95"/>
  <c r="P95"/>
  <c r="AA94"/>
  <c r="L94"/>
  <c r="K94"/>
  <c r="V93"/>
  <c r="G93"/>
  <c r="F93"/>
  <c r="Q92"/>
  <c r="X90"/>
  <c r="W90"/>
  <c r="G90"/>
  <c r="S89"/>
  <c r="R89"/>
  <c r="N88"/>
  <c r="M88"/>
  <c r="X87"/>
  <c r="I87"/>
  <c r="H87"/>
  <c r="S86"/>
  <c r="N85"/>
  <c r="Z84"/>
  <c r="Y84"/>
  <c r="I84"/>
  <c r="T83"/>
  <c r="P82"/>
  <c r="O82"/>
  <c r="K81"/>
  <c r="J81"/>
  <c r="U80"/>
  <c r="F80"/>
  <c r="E80"/>
  <c r="P79"/>
  <c r="AB78"/>
  <c r="AA78"/>
  <c r="K78"/>
  <c r="W77"/>
  <c r="V77"/>
  <c r="F77"/>
  <c r="Q76"/>
  <c r="M75"/>
  <c r="L75"/>
  <c r="H74"/>
  <c r="G74"/>
  <c r="U83"/>
  <c r="Z81"/>
  <c r="AB104"/>
  <c r="AA104"/>
  <c r="Z104"/>
  <c r="Y104"/>
  <c r="X104"/>
  <c r="W104"/>
  <c r="V104"/>
  <c r="U104"/>
  <c r="T104"/>
  <c r="S104"/>
  <c r="R104"/>
  <c r="Q104"/>
  <c r="P104"/>
  <c r="O104"/>
  <c r="N104"/>
  <c r="L104"/>
  <c r="K104"/>
  <c r="J104"/>
  <c r="H104"/>
  <c r="G104"/>
  <c r="F104"/>
  <c r="E104"/>
  <c r="AB103"/>
  <c r="AA103"/>
  <c r="Z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E103"/>
  <c r="AB102"/>
  <c r="AA102"/>
  <c r="Z102"/>
  <c r="Y102"/>
  <c r="X102"/>
  <c r="W102"/>
  <c r="V102"/>
  <c r="U102"/>
  <c r="R102"/>
  <c r="Q102"/>
  <c r="P102"/>
  <c r="O102"/>
  <c r="N102"/>
  <c r="M102"/>
  <c r="L102"/>
  <c r="K102"/>
  <c r="J102"/>
  <c r="I102"/>
  <c r="H102"/>
  <c r="G102"/>
  <c r="F102"/>
  <c r="E102"/>
  <c r="AB101"/>
  <c r="AA101"/>
  <c r="Z101"/>
  <c r="Y101"/>
  <c r="X101"/>
  <c r="W101"/>
  <c r="V101"/>
  <c r="U101"/>
  <c r="T101"/>
  <c r="S101"/>
  <c r="R101"/>
  <c r="Q101"/>
  <c r="P101"/>
  <c r="M101"/>
  <c r="L101"/>
  <c r="K101"/>
  <c r="J101"/>
  <c r="I101"/>
  <c r="H101"/>
  <c r="G101"/>
  <c r="F101"/>
  <c r="E101"/>
  <c r="AB100"/>
  <c r="AA100"/>
  <c r="Z100"/>
  <c r="X100"/>
  <c r="W100"/>
  <c r="V100"/>
  <c r="U100"/>
  <c r="T100"/>
  <c r="S100"/>
  <c r="R100"/>
  <c r="Q100"/>
  <c r="P100"/>
  <c r="O100"/>
  <c r="N100"/>
  <c r="M100"/>
  <c r="L100"/>
  <c r="K100"/>
  <c r="H100"/>
  <c r="G100"/>
  <c r="F100"/>
  <c r="E100"/>
  <c r="AB99"/>
  <c r="AA99"/>
  <c r="Z99"/>
  <c r="Y99"/>
  <c r="X99"/>
  <c r="W99"/>
  <c r="V99"/>
  <c r="U99"/>
  <c r="S99"/>
  <c r="R99"/>
  <c r="Q99"/>
  <c r="P99"/>
  <c r="O99"/>
  <c r="N99"/>
  <c r="M99"/>
  <c r="L99"/>
  <c r="K99"/>
  <c r="J99"/>
  <c r="I99"/>
  <c r="H99"/>
  <c r="G99"/>
  <c r="F99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AB97"/>
  <c r="Y97"/>
  <c r="X97"/>
  <c r="W97"/>
  <c r="V97"/>
  <c r="U97"/>
  <c r="T97"/>
  <c r="S97"/>
  <c r="R97"/>
  <c r="Q97"/>
  <c r="P97"/>
  <c r="O97"/>
  <c r="N97"/>
  <c r="M97"/>
  <c r="L97"/>
  <c r="K97"/>
  <c r="I97"/>
  <c r="H97"/>
  <c r="G97"/>
  <c r="F97"/>
  <c r="E97"/>
  <c r="AB96"/>
  <c r="AA96"/>
  <c r="Z96"/>
  <c r="Y96"/>
  <c r="X96"/>
  <c r="W96"/>
  <c r="T96"/>
  <c r="S96"/>
  <c r="R96"/>
  <c r="Q96"/>
  <c r="P96"/>
  <c r="O96"/>
  <c r="N96"/>
  <c r="M96"/>
  <c r="L96"/>
  <c r="K96"/>
  <c r="J96"/>
  <c r="I96"/>
  <c r="H96"/>
  <c r="G96"/>
  <c r="F96"/>
  <c r="AB95"/>
  <c r="AA95"/>
  <c r="Z95"/>
  <c r="Y95"/>
  <c r="X95"/>
  <c r="W95"/>
  <c r="V95"/>
  <c r="U95"/>
  <c r="S95"/>
  <c r="R95"/>
  <c r="O95"/>
  <c r="N95"/>
  <c r="M95"/>
  <c r="L95"/>
  <c r="K95"/>
  <c r="J95"/>
  <c r="I95"/>
  <c r="H95"/>
  <c r="G95"/>
  <c r="F95"/>
  <c r="E95"/>
  <c r="AB94"/>
  <c r="Z94"/>
  <c r="Y94"/>
  <c r="X94"/>
  <c r="W94"/>
  <c r="V94"/>
  <c r="U94"/>
  <c r="T94"/>
  <c r="S94"/>
  <c r="R94"/>
  <c r="Q94"/>
  <c r="P94"/>
  <c r="O94"/>
  <c r="M94"/>
  <c r="J94"/>
  <c r="I94"/>
  <c r="H94"/>
  <c r="G94"/>
  <c r="F94"/>
  <c r="E94"/>
  <c r="AB93"/>
  <c r="AA93"/>
  <c r="Z93"/>
  <c r="Y93"/>
  <c r="X93"/>
  <c r="W93"/>
  <c r="U93"/>
  <c r="T93"/>
  <c r="S93"/>
  <c r="R93"/>
  <c r="Q93"/>
  <c r="P93"/>
  <c r="O93"/>
  <c r="N93"/>
  <c r="M93"/>
  <c r="L93"/>
  <c r="K93"/>
  <c r="J93"/>
  <c r="I93"/>
  <c r="H93"/>
  <c r="E93"/>
  <c r="AB92"/>
  <c r="AA92"/>
  <c r="Z92"/>
  <c r="Y92"/>
  <c r="X92"/>
  <c r="W92"/>
  <c r="V92"/>
  <c r="U92"/>
  <c r="T92"/>
  <c r="S92"/>
  <c r="R92"/>
  <c r="P92"/>
  <c r="O92"/>
  <c r="N92"/>
  <c r="M92"/>
  <c r="L92"/>
  <c r="K92"/>
  <c r="J92"/>
  <c r="I92"/>
  <c r="H92"/>
  <c r="G92"/>
  <c r="F92"/>
  <c r="E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B90"/>
  <c r="AA90"/>
  <c r="Z90"/>
  <c r="Y90"/>
  <c r="V90"/>
  <c r="U90"/>
  <c r="T90"/>
  <c r="S90"/>
  <c r="R90"/>
  <c r="Q90"/>
  <c r="P90"/>
  <c r="O90"/>
  <c r="N90"/>
  <c r="M90"/>
  <c r="L90"/>
  <c r="K90"/>
  <c r="J90"/>
  <c r="I90"/>
  <c r="H90"/>
  <c r="F90"/>
  <c r="E90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F89"/>
  <c r="AB88"/>
  <c r="AA88"/>
  <c r="Z88"/>
  <c r="Y88"/>
  <c r="X88"/>
  <c r="W88"/>
  <c r="V88"/>
  <c r="U88"/>
  <c r="T88"/>
  <c r="S88"/>
  <c r="R88"/>
  <c r="Q88"/>
  <c r="P88"/>
  <c r="O88"/>
  <c r="L88"/>
  <c r="K88"/>
  <c r="J88"/>
  <c r="I88"/>
  <c r="H88"/>
  <c r="G88"/>
  <c r="F88"/>
  <c r="E88"/>
  <c r="AB87"/>
  <c r="AA87"/>
  <c r="Z87"/>
  <c r="Y87"/>
  <c r="W87"/>
  <c r="V87"/>
  <c r="U87"/>
  <c r="T87"/>
  <c r="S87"/>
  <c r="R87"/>
  <c r="Q87"/>
  <c r="P87"/>
  <c r="O87"/>
  <c r="N87"/>
  <c r="M87"/>
  <c r="L87"/>
  <c r="K87"/>
  <c r="J87"/>
  <c r="G87"/>
  <c r="F87"/>
  <c r="E87"/>
  <c r="AB86"/>
  <c r="AA86"/>
  <c r="Z86"/>
  <c r="Y86"/>
  <c r="X86"/>
  <c r="W86"/>
  <c r="V86"/>
  <c r="U86"/>
  <c r="T86"/>
  <c r="R86"/>
  <c r="Q86"/>
  <c r="P86"/>
  <c r="O86"/>
  <c r="N86"/>
  <c r="M86"/>
  <c r="L86"/>
  <c r="K86"/>
  <c r="J86"/>
  <c r="I86"/>
  <c r="H86"/>
  <c r="G86"/>
  <c r="F86"/>
  <c r="E86"/>
  <c r="AB85"/>
  <c r="AA85"/>
  <c r="Z85"/>
  <c r="Y85"/>
  <c r="X85"/>
  <c r="W85"/>
  <c r="V85"/>
  <c r="U85"/>
  <c r="T85"/>
  <c r="S85"/>
  <c r="R85"/>
  <c r="Q85"/>
  <c r="P85"/>
  <c r="O85"/>
  <c r="M85"/>
  <c r="L85"/>
  <c r="K85"/>
  <c r="J85"/>
  <c r="I85"/>
  <c r="H85"/>
  <c r="G85"/>
  <c r="F85"/>
  <c r="AB84"/>
  <c r="AA84"/>
  <c r="X84"/>
  <c r="W84"/>
  <c r="V84"/>
  <c r="U84"/>
  <c r="T84"/>
  <c r="S84"/>
  <c r="R84"/>
  <c r="Q84"/>
  <c r="P84"/>
  <c r="O84"/>
  <c r="N84"/>
  <c r="M84"/>
  <c r="L84"/>
  <c r="K84"/>
  <c r="J84"/>
  <c r="H84"/>
  <c r="G84"/>
  <c r="F84"/>
  <c r="AB83"/>
  <c r="AA83"/>
  <c r="Z83"/>
  <c r="Y83"/>
  <c r="X83"/>
  <c r="W83"/>
  <c r="V83"/>
  <c r="S83"/>
  <c r="R83"/>
  <c r="Q83"/>
  <c r="P83"/>
  <c r="O83"/>
  <c r="N83"/>
  <c r="M83"/>
  <c r="L83"/>
  <c r="K83"/>
  <c r="J83"/>
  <c r="I83"/>
  <c r="H83"/>
  <c r="G83"/>
  <c r="F83"/>
  <c r="AB82"/>
  <c r="AA82"/>
  <c r="Z82"/>
  <c r="Y82"/>
  <c r="X82"/>
  <c r="W82"/>
  <c r="V82"/>
  <c r="U82"/>
  <c r="T82"/>
  <c r="S82"/>
  <c r="R82"/>
  <c r="Q82"/>
  <c r="N82"/>
  <c r="M82"/>
  <c r="L82"/>
  <c r="K82"/>
  <c r="J82"/>
  <c r="I82"/>
  <c r="H82"/>
  <c r="G82"/>
  <c r="F82"/>
  <c r="AB81"/>
  <c r="AA81"/>
  <c r="Y81"/>
  <c r="X81"/>
  <c r="W81"/>
  <c r="V81"/>
  <c r="U81"/>
  <c r="T81"/>
  <c r="S81"/>
  <c r="R81"/>
  <c r="Q81"/>
  <c r="P81"/>
  <c r="O81"/>
  <c r="N81"/>
  <c r="M81"/>
  <c r="L81"/>
  <c r="I81"/>
  <c r="H81"/>
  <c r="G81"/>
  <c r="F81"/>
  <c r="E81"/>
  <c r="AB80"/>
  <c r="AA80"/>
  <c r="Z80"/>
  <c r="Y80"/>
  <c r="X80"/>
  <c r="W80"/>
  <c r="V80"/>
  <c r="T80"/>
  <c r="S80"/>
  <c r="R80"/>
  <c r="Q80"/>
  <c r="P80"/>
  <c r="O80"/>
  <c r="N80"/>
  <c r="M80"/>
  <c r="L80"/>
  <c r="K80"/>
  <c r="J80"/>
  <c r="I80"/>
  <c r="H80"/>
  <c r="G80"/>
  <c r="AB79"/>
  <c r="AA79"/>
  <c r="Z79"/>
  <c r="Y79"/>
  <c r="X79"/>
  <c r="W79"/>
  <c r="V79"/>
  <c r="U79"/>
  <c r="S79"/>
  <c r="R79"/>
  <c r="Q79"/>
  <c r="O79"/>
  <c r="N79"/>
  <c r="M79"/>
  <c r="L79"/>
  <c r="K79"/>
  <c r="J79"/>
  <c r="I79"/>
  <c r="H79"/>
  <c r="G79"/>
  <c r="F79"/>
  <c r="E79"/>
  <c r="Z78"/>
  <c r="Y78"/>
  <c r="X78"/>
  <c r="W78"/>
  <c r="V78"/>
  <c r="U78"/>
  <c r="T78"/>
  <c r="S78"/>
  <c r="R78"/>
  <c r="Q78"/>
  <c r="P78"/>
  <c r="O78"/>
  <c r="M78"/>
  <c r="L78"/>
  <c r="J78"/>
  <c r="I78"/>
  <c r="H78"/>
  <c r="G78"/>
  <c r="F78"/>
  <c r="E78"/>
  <c r="AB77"/>
  <c r="AA77"/>
  <c r="Z77"/>
  <c r="Y77"/>
  <c r="X77"/>
  <c r="U77"/>
  <c r="T77"/>
  <c r="S77"/>
  <c r="R77"/>
  <c r="Q77"/>
  <c r="P77"/>
  <c r="O77"/>
  <c r="N77"/>
  <c r="M77"/>
  <c r="L77"/>
  <c r="K77"/>
  <c r="J77"/>
  <c r="I77"/>
  <c r="H77"/>
  <c r="G77"/>
  <c r="AB76"/>
  <c r="AA76"/>
  <c r="Z76"/>
  <c r="Y76"/>
  <c r="X76"/>
  <c r="W76"/>
  <c r="V76"/>
  <c r="U76"/>
  <c r="T76"/>
  <c r="S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F74"/>
  <c r="E74"/>
  <c i="4" l="1" r="D101"/>
  <c r="D97"/>
  <c r="D93"/>
  <c r="D89"/>
  <c r="D85"/>
  <c r="D81"/>
  <c r="D77"/>
  <c r="C103"/>
  <c r="C99"/>
  <c r="C96"/>
  <c r="C93"/>
  <c r="C89"/>
  <c r="C85"/>
  <c r="C82"/>
  <c r="C76"/>
  <c i="5" r="D103"/>
  <c r="D92"/>
  <c r="D88"/>
  <c r="D80"/>
  <c r="D75"/>
  <c r="C101"/>
  <c r="C97"/>
  <c r="C93"/>
  <c r="C90"/>
  <c r="C88"/>
  <c r="C81"/>
  <c r="D74"/>
  <c i="4" r="D103"/>
  <c r="D99"/>
  <c r="D95"/>
  <c r="D91"/>
  <c r="D87"/>
  <c r="D83"/>
  <c r="D79"/>
  <c r="D75"/>
  <c r="C101"/>
  <c r="C98"/>
  <c r="C91"/>
  <c r="C87"/>
  <c r="C83"/>
  <c r="C80"/>
  <c r="C77"/>
  <c i="5" r="D100"/>
  <c r="D96"/>
  <c r="D91"/>
  <c r="D87"/>
  <c r="C102"/>
  <c r="C91"/>
  <c r="C86"/>
  <c r="C80"/>
  <c r="C75"/>
  <c i="4" r="D102"/>
  <c r="D98"/>
  <c r="D94"/>
  <c r="D90"/>
  <c r="D86"/>
  <c r="D82"/>
  <c r="D78"/>
  <c r="C104"/>
  <c r="C100"/>
  <c r="C97"/>
  <c r="C94"/>
  <c r="C90"/>
  <c r="C86"/>
  <c r="C79"/>
  <c r="C78"/>
  <c r="D74"/>
  <c i="5" r="D101"/>
  <c r="D97"/>
  <c r="D93"/>
  <c r="D81"/>
  <c r="C103"/>
  <c r="C92"/>
  <c r="C74"/>
  <c i="4" r="D104"/>
  <c r="D100"/>
  <c r="D96"/>
  <c r="D92"/>
  <c r="D88"/>
  <c r="D84"/>
  <c r="D80"/>
  <c r="D76"/>
  <c r="C102"/>
  <c r="C95"/>
  <c r="C92"/>
  <c r="C88"/>
  <c r="C84"/>
  <c r="C81"/>
  <c r="C75"/>
  <c r="C74"/>
  <c i="5" r="D102"/>
  <c r="D90"/>
  <c r="D86"/>
  <c r="C100"/>
  <c r="C96"/>
  <c r="C87"/>
  <c i="6" r="D35"/>
  <c i="5" r="R76"/>
  <c r="D76"/>
  <c r="N94"/>
  <c r="D94"/>
  <c r="T95"/>
  <c r="C95"/>
  <c r="E98"/>
  <c r="D98"/>
  <c r="E85"/>
  <c r="C85"/>
  <c r="E84"/>
  <c r="C84"/>
  <c r="I104"/>
  <c r="C104"/>
  <c r="E99"/>
  <c r="C99"/>
  <c r="E77"/>
  <c r="C77"/>
  <c r="E83"/>
  <c r="C83"/>
  <c r="N78"/>
  <c r="D78"/>
  <c r="E89"/>
  <c r="C89"/>
  <c r="T79"/>
  <c r="C79"/>
  <c r="E82"/>
  <c r="D82"/>
  <c l="1" r="D99"/>
  <c r="D95"/>
  <c r="D84"/>
  <c r="D77"/>
  <c r="C78"/>
  <c r="C76"/>
  <c r="D104"/>
  <c r="D83"/>
  <c r="D79"/>
  <c r="C98"/>
  <c r="C94"/>
  <c r="D89"/>
  <c r="D85"/>
  <c r="C82"/>
</calcChain>
</file>

<file path=xl/sharedStrings.xml><?xml version="1.0" encoding="utf-8"?>
<sst xmlns="http://schemas.openxmlformats.org/spreadsheetml/2006/main">
  <si>
    <t>Дата</t>
  </si>
  <si>
    <t>Cimb</t>
  </si>
  <si>
    <t>Цена на порамнување €/MWh - јули 2025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</si>
  <si>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</si>
  <si>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</si>
  <si>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</si>
  <si>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</si>
  <si>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</si>
  <si>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</si>
  <si>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</si>
  <si>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</si>
  <si>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</si>
  <si>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</si>
  <si>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</si>
  <si>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</si>
  <si>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</si>
  <si>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</si>
  <si>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</si>
  <si>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</si>
  <si>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</si>
  <si>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</si>
  <si>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</si>
  <si>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</si>
  <si>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</si>
  <si>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</si>
  <si>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</si>
  <si>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</si>
  <si>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</si>
  <si>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</si>
  <si>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</si>
  <si>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</si>
  <si>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</si>
  <si>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</si>
  <si>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</si>
  <si>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</si>
  <si>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</si>
  <si>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јули 2025</t>
  </si>
  <si>
    <t>ПЕРИОД</t>
  </si>
  <si>
    <t>ВКУПНО</t>
  </si>
  <si>
    <t>Ангажирана aFRR регулација за нагоре - јули 2025</t>
  </si>
  <si>
    <t>Ангажирана aFRR регулација за надолу - јули 2025</t>
  </si>
  <si>
    <t>Вкупно ангажирана aFRR регулација - јули 2025</t>
  </si>
  <si>
    <t>Ангажирана mFRR регулација за нагоре - јули 2025</t>
  </si>
  <si>
    <t>Ангажирана mFRR регулација за надолу - јули 2025</t>
  </si>
  <si>
    <t>Вкупно ангажирана mFRR регулација - јули 2025</t>
  </si>
  <si>
    <t>Area Control Error (MWh/h)</t>
  </si>
  <si>
    <t>Вкупно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</si>
</sst>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_-* #,##0.00 _д_е_н_._-;-* #,##0.00 _д_е_н_._-;_-* &quot;-&quot;?? _д_е_н_.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14" fontId="10" fillId="6" borderId="24" xfId="0" applyNumberFormat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14" fontId="14" fillId="5" borderId="42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7" borderId="0" xfId="0" applyNumberFormat="1" applyFont="1" applyFill="1" applyAlignment="1">
      <alignment horizontal="center" vertical="center"/>
    </xf>
    <xf numFmtId="165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 topLeftCell="A28">
      <selection activeCell="D4" sqref="D4"/>
    </sheetView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45839</v>
      </c>
      <c r="C4" s="13" t="s">
        <v>27</v>
      </c>
      <c r="D4" s="14">
        <v>166.91999999999999</v>
      </c>
      <c r="E4" s="14"/>
      <c r="F4" s="14"/>
      <c r="G4" s="14"/>
      <c r="H4" s="14"/>
      <c r="I4" s="14"/>
      <c r="J4" s="14">
        <v>149.44999999999999</v>
      </c>
      <c r="K4" s="14">
        <v>181.81999999999999</v>
      </c>
      <c r="L4" s="14">
        <v>165.72</v>
      </c>
      <c r="M4" s="14">
        <v>93</v>
      </c>
      <c r="N4" s="14">
        <v>84.765628169999999</v>
      </c>
      <c r="O4" s="14">
        <v>83.547532660000002</v>
      </c>
      <c r="P4" s="14">
        <v>82.684814889999998</v>
      </c>
      <c r="Q4" s="14">
        <v>82.733596059999996</v>
      </c>
      <c r="R4" s="14">
        <v>90.44849791</v>
      </c>
      <c r="S4" s="14">
        <v>104.30376828999999</v>
      </c>
      <c r="T4" s="14">
        <v>118.03476190000001</v>
      </c>
      <c r="U4" s="14">
        <v>153.49727489</v>
      </c>
      <c r="V4" s="14">
        <v>228.16999999999999</v>
      </c>
      <c r="W4" s="14">
        <v>452.75999999999999</v>
      </c>
      <c r="X4" s="14">
        <v>693.08000000000004</v>
      </c>
      <c r="Y4" s="14">
        <v>538.48363039000003</v>
      </c>
      <c r="Z4" s="14">
        <v>364.38</v>
      </c>
      <c r="AA4" s="15">
        <v>217.63999999999999</v>
      </c>
    </row>
    <row r="5">
      <c r="A5" s="11"/>
      <c r="B5" s="16"/>
      <c r="C5" s="13" t="s">
        <v>28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5"/>
    </row>
    <row r="6">
      <c r="A6" s="11"/>
      <c r="B6" s="16"/>
      <c r="C6" s="13" t="s">
        <v>29</v>
      </c>
      <c r="D6" s="14"/>
      <c r="E6" s="14">
        <v>50.045000000000002</v>
      </c>
      <c r="F6" s="14">
        <v>44.549999999999997</v>
      </c>
      <c r="G6" s="14">
        <v>44.240000000000002</v>
      </c>
      <c r="H6" s="14">
        <v>45.005000000000003</v>
      </c>
      <c r="I6" s="14">
        <v>51.07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>
        <v>150.13499999999999</v>
      </c>
      <c r="F7" s="19">
        <v>133.65000000000001</v>
      </c>
      <c r="G7" s="19">
        <v>132.72</v>
      </c>
      <c r="H7" s="19">
        <v>135.01499999999999</v>
      </c>
      <c r="I7" s="19">
        <v>153.21000000000001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45840</v>
      </c>
      <c r="C8" s="13" t="s">
        <v>27</v>
      </c>
      <c r="D8" s="14">
        <v>166.02296831000001</v>
      </c>
      <c r="E8" s="14">
        <v>134.07565632000001</v>
      </c>
      <c r="F8" s="14">
        <v>120.27832981</v>
      </c>
      <c r="G8" s="14"/>
      <c r="H8" s="14"/>
      <c r="I8" s="14"/>
      <c r="J8" s="14"/>
      <c r="K8" s="14">
        <v>165.06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>
        <v>257.37</v>
      </c>
      <c r="W8" s="14">
        <v>515.65087901000004</v>
      </c>
      <c r="X8" s="14">
        <v>537.44414633999997</v>
      </c>
      <c r="Y8" s="14">
        <v>275.29381011999999</v>
      </c>
      <c r="Z8" s="14">
        <v>205.72999999999999</v>
      </c>
      <c r="AA8" s="15">
        <v>168.62</v>
      </c>
    </row>
    <row r="9">
      <c r="A9" s="11"/>
      <c r="B9" s="16"/>
      <c r="C9" s="13" t="s">
        <v>28</v>
      </c>
      <c r="D9" s="14"/>
      <c r="E9" s="14"/>
      <c r="F9" s="14"/>
      <c r="G9" s="14"/>
      <c r="H9" s="14"/>
      <c r="I9" s="14"/>
      <c r="J9" s="14"/>
      <c r="K9" s="14"/>
      <c r="L9" s="14">
        <v>52.259999999999998</v>
      </c>
      <c r="M9" s="14">
        <v>45.030000000000001</v>
      </c>
      <c r="N9" s="14">
        <v>38.270000000000003</v>
      </c>
      <c r="O9" s="14">
        <v>31.873597879999998</v>
      </c>
      <c r="P9" s="14">
        <v>21.91780168</v>
      </c>
      <c r="Q9" s="14">
        <v>-7.2400000000000002</v>
      </c>
      <c r="R9" s="14">
        <v>26.208857940000001</v>
      </c>
      <c r="S9" s="14">
        <v>34.71892193</v>
      </c>
      <c r="T9" s="14">
        <v>41.340372440000003</v>
      </c>
      <c r="U9" s="14">
        <v>55.040550459999999</v>
      </c>
      <c r="V9" s="14"/>
      <c r="W9" s="14"/>
      <c r="X9" s="14"/>
      <c r="Y9" s="14"/>
      <c r="Z9" s="14"/>
      <c r="AA9" s="15"/>
    </row>
    <row r="10">
      <c r="A10" s="11"/>
      <c r="B10" s="16"/>
      <c r="C10" s="13" t="s">
        <v>29</v>
      </c>
      <c r="D10" s="14"/>
      <c r="E10" s="14"/>
      <c r="F10" s="14"/>
      <c r="G10" s="14">
        <v>46.039999999999999</v>
      </c>
      <c r="H10" s="14">
        <v>45.335000000000001</v>
      </c>
      <c r="I10" s="14">
        <v>49.75</v>
      </c>
      <c r="J10" s="14">
        <v>57.335000000000001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/>
      <c r="G11" s="19">
        <v>138.12</v>
      </c>
      <c r="H11" s="19">
        <v>136.005</v>
      </c>
      <c r="I11" s="19">
        <v>149.25</v>
      </c>
      <c r="J11" s="19">
        <v>172.005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45841</v>
      </c>
      <c r="C12" s="13" t="s">
        <v>27</v>
      </c>
      <c r="D12" s="14">
        <v>147.80000000000001</v>
      </c>
      <c r="E12" s="14">
        <v>134.84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>
        <v>218.1147167</v>
      </c>
      <c r="W12" s="14">
        <v>283.12623692</v>
      </c>
      <c r="X12" s="14">
        <v>343.79663220999998</v>
      </c>
      <c r="Y12" s="14">
        <v>230.03761904999999</v>
      </c>
      <c r="Z12" s="14"/>
      <c r="AA12" s="15"/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>
        <v>51.960000000000001</v>
      </c>
      <c r="K13" s="14">
        <v>53.57</v>
      </c>
      <c r="L13" s="14">
        <v>52.450000000000003</v>
      </c>
      <c r="M13" s="14">
        <v>43.573406589999998</v>
      </c>
      <c r="N13" s="14">
        <v>36.145313649999999</v>
      </c>
      <c r="O13" s="14">
        <v>27.58344168</v>
      </c>
      <c r="P13" s="14">
        <v>20.333982299999999</v>
      </c>
      <c r="Q13" s="14">
        <v>19.85220713</v>
      </c>
      <c r="R13" s="14">
        <v>27.077578590000002</v>
      </c>
      <c r="S13" s="14">
        <v>34.949557820000003</v>
      </c>
      <c r="T13" s="14">
        <v>45.802055410000001</v>
      </c>
      <c r="U13" s="14">
        <v>39.553136279999997</v>
      </c>
      <c r="V13" s="14"/>
      <c r="W13" s="14"/>
      <c r="X13" s="14"/>
      <c r="Y13" s="14"/>
      <c r="Z13" s="14">
        <v>69.200000000000003</v>
      </c>
      <c r="AA13" s="15">
        <v>59.890000000000001</v>
      </c>
    </row>
    <row r="14">
      <c r="A14" s="11"/>
      <c r="B14" s="16"/>
      <c r="C14" s="13" t="s">
        <v>29</v>
      </c>
      <c r="D14" s="14"/>
      <c r="E14" s="14"/>
      <c r="F14" s="14">
        <v>39.5</v>
      </c>
      <c r="G14" s="14">
        <v>39.465000000000003</v>
      </c>
      <c r="H14" s="14">
        <v>40.439999999999998</v>
      </c>
      <c r="I14" s="14">
        <v>45.445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>
        <v>118.5</v>
      </c>
      <c r="G15" s="19">
        <v>118.395</v>
      </c>
      <c r="H15" s="19">
        <v>121.31999999999999</v>
      </c>
      <c r="I15" s="19">
        <v>136.33500000000001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45842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5"/>
    </row>
    <row r="18">
      <c r="A18" s="1"/>
      <c r="B18" s="16"/>
      <c r="C18" s="13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45843</v>
      </c>
      <c r="C20" s="13" t="s">
        <v>27</v>
      </c>
      <c r="D20" s="14">
        <v>164.25</v>
      </c>
      <c r="E20" s="14">
        <v>154.63999999999999</v>
      </c>
      <c r="F20" s="14"/>
      <c r="G20" s="14"/>
      <c r="H20" s="14"/>
      <c r="I20" s="14"/>
      <c r="J20" s="14">
        <v>124.31</v>
      </c>
      <c r="K20" s="14">
        <v>93</v>
      </c>
      <c r="L20" s="14">
        <v>93</v>
      </c>
      <c r="M20" s="14">
        <v>93</v>
      </c>
      <c r="N20" s="14">
        <v>93</v>
      </c>
      <c r="O20" s="14">
        <v>93</v>
      </c>
      <c r="P20" s="14">
        <v>87.394688520000003</v>
      </c>
      <c r="Q20" s="14">
        <v>85.455126250000006</v>
      </c>
      <c r="R20" s="14">
        <v>85.427480919999994</v>
      </c>
      <c r="S20" s="14">
        <v>85.408937859999995</v>
      </c>
      <c r="T20" s="14">
        <v>111.76183197</v>
      </c>
      <c r="U20" s="14">
        <v>147.92193028</v>
      </c>
      <c r="V20" s="14">
        <v>235.76846416000001</v>
      </c>
      <c r="W20" s="14">
        <v>262.92945068</v>
      </c>
      <c r="X20" s="14">
        <v>221.82390244000001</v>
      </c>
      <c r="Y20" s="14">
        <v>203.83390244</v>
      </c>
      <c r="Z20" s="14">
        <v>205.88999999999999</v>
      </c>
      <c r="AA20" s="15">
        <v>182.13</v>
      </c>
    </row>
    <row r="21">
      <c r="A21" s="1"/>
      <c r="B21" s="16"/>
      <c r="C21" s="13" t="s">
        <v>28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5"/>
    </row>
    <row r="22">
      <c r="A22" s="1"/>
      <c r="B22" s="16"/>
      <c r="C22" s="13" t="s">
        <v>29</v>
      </c>
      <c r="D22" s="14"/>
      <c r="E22" s="14"/>
      <c r="F22" s="14">
        <v>49.505000000000003</v>
      </c>
      <c r="G22" s="14">
        <v>47.640000000000001</v>
      </c>
      <c r="H22" s="14">
        <v>46.125</v>
      </c>
      <c r="I22" s="14">
        <v>43.954999999999998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>
        <v>148.51499999999999</v>
      </c>
      <c r="G23" s="19">
        <v>142.91999999999999</v>
      </c>
      <c r="H23" s="19">
        <v>138.375</v>
      </c>
      <c r="I23" s="19">
        <v>131.86500000000001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thickTop="1" ht="15.75">
      <c r="A24" s="11"/>
      <c r="B24" s="12">
        <v>45844</v>
      </c>
      <c r="C24" s="13" t="s">
        <v>27</v>
      </c>
      <c r="D24" s="14">
        <v>163.28999999999999</v>
      </c>
      <c r="E24" s="14"/>
      <c r="F24" s="14">
        <v>121.80285714</v>
      </c>
      <c r="G24" s="14">
        <v>122.18285714</v>
      </c>
      <c r="H24" s="14">
        <v>122.11285714</v>
      </c>
      <c r="I24" s="14">
        <v>115.44</v>
      </c>
      <c r="J24" s="14"/>
      <c r="K24" s="14">
        <v>101.90317810000001</v>
      </c>
      <c r="L24" s="14">
        <v>87.819999999999993</v>
      </c>
      <c r="M24" s="14">
        <v>83.998185120000002</v>
      </c>
      <c r="N24" s="14">
        <v>93</v>
      </c>
      <c r="O24" s="14">
        <v>91.144506199999995</v>
      </c>
      <c r="P24" s="14">
        <v>85.179123300000001</v>
      </c>
      <c r="Q24" s="14">
        <v>85.36688212</v>
      </c>
      <c r="R24" s="14">
        <v>84.987075930000003</v>
      </c>
      <c r="S24" s="14"/>
      <c r="T24" s="14"/>
      <c r="U24" s="14">
        <v>152.99000000000001</v>
      </c>
      <c r="V24" s="14">
        <v>180.44999999999999</v>
      </c>
      <c r="W24" s="14">
        <v>247.02000000000001</v>
      </c>
      <c r="X24" s="14">
        <v>278.37</v>
      </c>
      <c r="Y24" s="14">
        <v>230.38999999999999</v>
      </c>
      <c r="Z24" s="14">
        <v>192.18000000000001</v>
      </c>
      <c r="AA24" s="15">
        <v>169.11000000000001</v>
      </c>
    </row>
    <row r="25">
      <c r="A25" s="1"/>
      <c r="B25" s="16"/>
      <c r="C25" s="13" t="s">
        <v>28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>
        <v>31.16</v>
      </c>
      <c r="T25" s="14">
        <v>37.62325165</v>
      </c>
      <c r="U25" s="14"/>
      <c r="V25" s="14"/>
      <c r="W25" s="14"/>
      <c r="X25" s="14"/>
      <c r="Y25" s="14"/>
      <c r="Z25" s="14"/>
      <c r="AA25" s="15"/>
    </row>
    <row r="26">
      <c r="A26" s="1"/>
      <c r="B26" s="16"/>
      <c r="C26" s="13" t="s">
        <v>29</v>
      </c>
      <c r="D26" s="14"/>
      <c r="E26" s="14">
        <v>50.420000000000002</v>
      </c>
      <c r="F26" s="14"/>
      <c r="G26" s="14"/>
      <c r="H26" s="14"/>
      <c r="I26" s="14"/>
      <c r="J26" s="14">
        <v>38.039999999999999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/>
      <c r="E27" s="19">
        <v>151.25999999999999</v>
      </c>
      <c r="F27" s="19"/>
      <c r="G27" s="19"/>
      <c r="H27" s="19"/>
      <c r="I27" s="19"/>
      <c r="J27" s="19">
        <v>114.12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thickTop="1" ht="15.75">
      <c r="A28" s="11"/>
      <c r="B28" s="12">
        <v>45845</v>
      </c>
      <c r="C28" s="13" t="s">
        <v>27</v>
      </c>
      <c r="D28" s="14">
        <v>176.99000000000001</v>
      </c>
      <c r="E28" s="14"/>
      <c r="F28" s="14"/>
      <c r="G28" s="14"/>
      <c r="H28" s="14"/>
      <c r="I28" s="14">
        <v>163.94</v>
      </c>
      <c r="J28" s="14">
        <v>183.03164043000001</v>
      </c>
      <c r="K28" s="14">
        <v>187.88649914000001</v>
      </c>
      <c r="L28" s="14">
        <v>197.88954580999999</v>
      </c>
      <c r="M28" s="14">
        <v>181.79614409999999</v>
      </c>
      <c r="N28" s="14">
        <v>153.61039407999999</v>
      </c>
      <c r="O28" s="14">
        <v>143.49836635</v>
      </c>
      <c r="P28" s="14">
        <v>119.79442591</v>
      </c>
      <c r="Q28" s="14">
        <v>126.07769587999999</v>
      </c>
      <c r="R28" s="14">
        <v>120.74695312999999</v>
      </c>
      <c r="S28" s="14">
        <v>129.09315647</v>
      </c>
      <c r="T28" s="14">
        <v>160.11076062999999</v>
      </c>
      <c r="U28" s="14">
        <v>171.57508301999999</v>
      </c>
      <c r="V28" s="14">
        <v>241.13403345</v>
      </c>
      <c r="W28" s="14">
        <v>247.70351253999999</v>
      </c>
      <c r="X28" s="14">
        <v>272.32102362000001</v>
      </c>
      <c r="Y28" s="14">
        <v>214.57956686</v>
      </c>
      <c r="Z28" s="14">
        <v>175.70500701</v>
      </c>
      <c r="AA28" s="15">
        <v>151.39964995</v>
      </c>
    </row>
    <row r="29">
      <c r="A29" s="1"/>
      <c r="B29" s="16"/>
      <c r="C29" s="13" t="s">
        <v>28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5"/>
    </row>
    <row r="30">
      <c r="A30" s="1"/>
      <c r="B30" s="16"/>
      <c r="C30" s="13" t="s">
        <v>29</v>
      </c>
      <c r="D30" s="14"/>
      <c r="E30" s="14">
        <v>52.82</v>
      </c>
      <c r="F30" s="14">
        <v>50.490000000000002</v>
      </c>
      <c r="G30" s="14">
        <v>48.835000000000001</v>
      </c>
      <c r="H30" s="14">
        <v>49.670000000000002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>
        <v>158.46000000000001</v>
      </c>
      <c r="F31" s="19">
        <v>151.47</v>
      </c>
      <c r="G31" s="19">
        <v>146.505</v>
      </c>
      <c r="H31" s="19">
        <v>149.00999999999999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45846</v>
      </c>
      <c r="C32" s="13" t="s">
        <v>27</v>
      </c>
      <c r="D32" s="14">
        <v>140.82390244000001</v>
      </c>
      <c r="E32" s="14"/>
      <c r="F32" s="14"/>
      <c r="G32" s="14"/>
      <c r="H32" s="14"/>
      <c r="I32" s="14">
        <v>140.40000000000001</v>
      </c>
      <c r="J32" s="14">
        <v>167.96000000000001</v>
      </c>
      <c r="K32" s="14">
        <v>155.74098916</v>
      </c>
      <c r="L32" s="14"/>
      <c r="M32" s="14">
        <v>132.05000000000001</v>
      </c>
      <c r="N32" s="14">
        <v>118.57561905</v>
      </c>
      <c r="O32" s="14">
        <v>115.37202516000001</v>
      </c>
      <c r="P32" s="14">
        <v>120.0729553</v>
      </c>
      <c r="Q32" s="14">
        <v>110.72614646</v>
      </c>
      <c r="R32" s="14">
        <v>104.90908791</v>
      </c>
      <c r="S32" s="14">
        <v>120.66809838</v>
      </c>
      <c r="T32" s="14">
        <v>139.58883861000001</v>
      </c>
      <c r="U32" s="14">
        <v>147.58323643</v>
      </c>
      <c r="V32" s="14">
        <v>214.49809524</v>
      </c>
      <c r="W32" s="14">
        <v>214.49809524</v>
      </c>
      <c r="X32" s="14">
        <v>240.12</v>
      </c>
      <c r="Y32" s="14"/>
      <c r="Z32" s="14">
        <v>189.75</v>
      </c>
      <c r="AA32" s="15">
        <v>154.38</v>
      </c>
    </row>
    <row r="33">
      <c r="A33" s="1"/>
      <c r="B33" s="16"/>
      <c r="C33" s="13" t="s">
        <v>28</v>
      </c>
      <c r="D33" s="14"/>
      <c r="E33" s="14"/>
      <c r="F33" s="14">
        <v>45.270000000000003</v>
      </c>
      <c r="G33" s="14">
        <v>45.039999999999999</v>
      </c>
      <c r="H33" s="14">
        <v>45.259999999999998</v>
      </c>
      <c r="I33" s="14"/>
      <c r="J33" s="14"/>
      <c r="K33" s="14"/>
      <c r="L33" s="14">
        <v>56.939999999999998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>
        <v>73.010000000000005</v>
      </c>
      <c r="Z33" s="14"/>
      <c r="AA33" s="15"/>
    </row>
    <row r="34">
      <c r="A34" s="1"/>
      <c r="B34" s="16"/>
      <c r="C34" s="13" t="s">
        <v>29</v>
      </c>
      <c r="D34" s="14"/>
      <c r="E34" s="14">
        <v>47.460000000000001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>
        <v>142.38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45847</v>
      </c>
      <c r="C36" s="13" t="s">
        <v>27</v>
      </c>
      <c r="D36" s="14">
        <v>156.09</v>
      </c>
      <c r="E36" s="14"/>
      <c r="F36" s="14"/>
      <c r="G36" s="14"/>
      <c r="H36" s="14"/>
      <c r="I36" s="14">
        <v>144.08000000000001</v>
      </c>
      <c r="J36" s="14">
        <v>159.95686047000001</v>
      </c>
      <c r="K36" s="14">
        <v>157.31431673</v>
      </c>
      <c r="L36" s="14">
        <v>158.24994206</v>
      </c>
      <c r="M36" s="14">
        <v>126.60457022999999</v>
      </c>
      <c r="N36" s="14">
        <v>124.13</v>
      </c>
      <c r="O36" s="14">
        <v>109.14</v>
      </c>
      <c r="P36" s="14">
        <v>87.418342949999996</v>
      </c>
      <c r="Q36" s="14">
        <v>85.493946730000005</v>
      </c>
      <c r="R36" s="14">
        <v>80.599999999999994</v>
      </c>
      <c r="S36" s="14"/>
      <c r="T36" s="14"/>
      <c r="U36" s="14"/>
      <c r="V36" s="14"/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>
        <v>19.725563910000002</v>
      </c>
      <c r="T37" s="14">
        <v>23.964447490000001</v>
      </c>
      <c r="U37" s="14">
        <v>30.599608280000002</v>
      </c>
      <c r="V37" s="14">
        <v>36.323906010000002</v>
      </c>
      <c r="W37" s="14">
        <v>43.881812429999997</v>
      </c>
      <c r="X37" s="14">
        <v>43.948906489999999</v>
      </c>
      <c r="Y37" s="14">
        <v>42.21991448</v>
      </c>
      <c r="Z37" s="14">
        <v>41.90309311</v>
      </c>
      <c r="AA37" s="15">
        <v>36.017187929999999</v>
      </c>
    </row>
    <row r="38">
      <c r="A38" s="1"/>
      <c r="B38" s="16"/>
      <c r="C38" s="13" t="s">
        <v>29</v>
      </c>
      <c r="D38" s="14"/>
      <c r="E38" s="14">
        <v>46.494999999999997</v>
      </c>
      <c r="F38" s="14">
        <v>45.530000000000001</v>
      </c>
      <c r="G38" s="14">
        <v>44.354999999999997</v>
      </c>
      <c r="H38" s="14">
        <v>44.594999999999999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>
        <v>139.48500000000001</v>
      </c>
      <c r="F39" s="19">
        <v>136.59</v>
      </c>
      <c r="G39" s="19">
        <v>133.065</v>
      </c>
      <c r="H39" s="19">
        <v>133.785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45848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5"/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45849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5"/>
    </row>
    <row r="45">
      <c r="A45" s="1"/>
      <c r="B45" s="16"/>
      <c r="C45" s="13" t="s">
        <v>28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5"/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45850</v>
      </c>
      <c r="C48" s="13" t="s">
        <v>27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5"/>
    </row>
    <row r="49">
      <c r="A49" s="1"/>
      <c r="B49" s="16"/>
      <c r="C49" s="13" t="s">
        <v>28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5"/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45851</v>
      </c>
      <c r="C52" s="13" t="s">
        <v>27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5"/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45852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5"/>
    </row>
    <row r="57">
      <c r="A57" s="1"/>
      <c r="B57" s="16"/>
      <c r="C57" s="13" t="s">
        <v>28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45853</v>
      </c>
      <c r="C60" s="13" t="s">
        <v>27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5"/>
    </row>
    <row r="61">
      <c r="A61" s="1"/>
      <c r="B61" s="16"/>
      <c r="C61" s="13" t="s">
        <v>28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45854</v>
      </c>
      <c r="C64" s="13" t="s">
        <v>27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5"/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45855</v>
      </c>
      <c r="C68" s="13" t="s">
        <v>27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5"/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5"/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45856</v>
      </c>
      <c r="C72" s="13" t="s">
        <v>27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5"/>
    </row>
    <row r="74">
      <c r="A74" s="1"/>
      <c r="B74" s="16"/>
      <c r="C74" s="13" t="s">
        <v>29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45857</v>
      </c>
      <c r="C76" s="13" t="s">
        <v>27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5"/>
    </row>
    <row r="77">
      <c r="A77" s="1"/>
      <c r="B77" s="16"/>
      <c r="C77" s="13" t="s">
        <v>28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45858</v>
      </c>
      <c r="C80" s="13" t="s">
        <v>27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5"/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45859</v>
      </c>
      <c r="C84" s="13" t="s">
        <v>27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5"/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45860</v>
      </c>
      <c r="C88" s="13" t="s">
        <v>27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45861</v>
      </c>
      <c r="C92" s="13" t="s">
        <v>27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5"/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45862</v>
      </c>
      <c r="C96" s="13" t="s">
        <v>27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5"/>
    </row>
    <row r="97">
      <c r="A97" s="1"/>
      <c r="B97" s="16"/>
      <c r="C97" s="13" t="s">
        <v>28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5"/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45863</v>
      </c>
      <c r="C100" s="13" t="s">
        <v>27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5"/>
    </row>
    <row r="102">
      <c r="A102" s="1"/>
      <c r="B102" s="16"/>
      <c r="C102" s="13" t="s">
        <v>29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45864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5"/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45865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5"/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45866</v>
      </c>
      <c r="C112" s="13" t="s">
        <v>27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/>
    </row>
    <row r="113">
      <c r="A113" s="1"/>
      <c r="B113" s="16"/>
      <c r="C113" s="13" t="s">
        <v>28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45867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5"/>
    </row>
    <row r="117">
      <c r="A117" s="1"/>
      <c r="B117" s="16"/>
      <c r="C117" s="13" t="s">
        <v>28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45868</v>
      </c>
      <c r="C120" s="13" t="s">
        <v>27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5"/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>
        <v>45869</v>
      </c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C1" sqref="C1"/>
    </sheetView>
  </sheetViews>
  <sheetFormatPr defaultRowHeight="15"/>
  <cols>
    <col min="1" max="1" width="16.14063" customWidth="1"/>
    <col min="2" max="2" width="9.570313" customWidth="1"/>
    <col min="3" max="3" width="11.28516" customWidth="1"/>
    <col min="4" max="4" width="17.28516" customWidth="1"/>
  </cols>
  <sheetData>
    <row r="1" thickBot="1" ht="32.25">
      <c r="A1" s="25" t="s">
        <v>31</v>
      </c>
      <c r="B1" s="26" t="s">
        <v>32</v>
      </c>
      <c r="C1" s="26" t="s">
        <v>33</v>
      </c>
      <c r="D1" s="27" t="s">
        <v>34</v>
      </c>
    </row>
    <row r="2" ht="16.5">
      <c r="A2" s="28">
        <v>45839</v>
      </c>
      <c r="B2" s="29" t="s">
        <v>35</v>
      </c>
      <c r="C2" s="29">
        <v>1</v>
      </c>
      <c r="D2" s="30">
        <v>61.679000000000002</v>
      </c>
    </row>
    <row r="3" ht="16.5">
      <c r="A3" s="28">
        <v>45840</v>
      </c>
      <c r="B3" s="29" t="s">
        <v>35</v>
      </c>
      <c r="C3" s="29">
        <v>1</v>
      </c>
      <c r="D3" s="30">
        <v>61.695</v>
      </c>
    </row>
    <row r="4" ht="16.5">
      <c r="A4" s="28">
        <v>45841</v>
      </c>
      <c r="B4" s="29" t="s">
        <v>35</v>
      </c>
      <c r="C4" s="29">
        <v>1</v>
      </c>
      <c r="D4" s="30">
        <v>61.695</v>
      </c>
    </row>
    <row r="5" ht="16.5">
      <c r="A5" s="28">
        <v>45842</v>
      </c>
      <c r="B5" s="29" t="s">
        <v>35</v>
      </c>
      <c r="C5" s="29"/>
      <c r="D5" s="30"/>
    </row>
    <row r="6" ht="16.5">
      <c r="A6" s="28">
        <v>45843</v>
      </c>
      <c r="B6" s="29" t="s">
        <v>35</v>
      </c>
      <c r="C6" s="29">
        <v>1</v>
      </c>
      <c r="D6" s="30">
        <v>61.695</v>
      </c>
    </row>
    <row r="7" ht="16.5">
      <c r="A7" s="28">
        <v>45844</v>
      </c>
      <c r="B7" s="29" t="s">
        <v>35</v>
      </c>
      <c r="C7" s="29">
        <v>1</v>
      </c>
      <c r="D7" s="30">
        <v>61.695</v>
      </c>
    </row>
    <row r="8" ht="16.5">
      <c r="A8" s="28">
        <v>45845</v>
      </c>
      <c r="B8" s="29" t="s">
        <v>35</v>
      </c>
      <c r="C8" s="29">
        <v>1</v>
      </c>
      <c r="D8" s="30">
        <v>61.695</v>
      </c>
    </row>
    <row r="9" ht="16.5">
      <c r="A9" s="28">
        <v>45846</v>
      </c>
      <c r="B9" s="29" t="s">
        <v>35</v>
      </c>
      <c r="C9" s="29">
        <v>1</v>
      </c>
      <c r="D9" s="30">
        <v>61.695</v>
      </c>
    </row>
    <row r="10" ht="16.5">
      <c r="A10" s="28">
        <v>45847</v>
      </c>
      <c r="B10" s="29" t="s">
        <v>35</v>
      </c>
      <c r="C10" s="29">
        <v>1</v>
      </c>
      <c r="D10" s="30">
        <v>61.681699999999999</v>
      </c>
    </row>
    <row r="11" ht="16.5">
      <c r="A11" s="28">
        <v>45848</v>
      </c>
      <c r="B11" s="29" t="s">
        <v>35</v>
      </c>
      <c r="C11" s="29"/>
      <c r="D11" s="30"/>
    </row>
    <row r="12" ht="16.5">
      <c r="A12" s="28">
        <v>45849</v>
      </c>
      <c r="B12" s="29" t="s">
        <v>35</v>
      </c>
      <c r="C12" s="29"/>
      <c r="D12" s="30"/>
    </row>
    <row r="13" ht="16.5">
      <c r="A13" s="28">
        <v>45850</v>
      </c>
      <c r="B13" s="29" t="s">
        <v>35</v>
      </c>
      <c r="C13" s="29"/>
      <c r="D13" s="30"/>
    </row>
    <row r="14" ht="16.5">
      <c r="A14" s="28">
        <v>45851</v>
      </c>
      <c r="B14" s="29" t="s">
        <v>35</v>
      </c>
      <c r="C14" s="29"/>
      <c r="D14" s="30"/>
    </row>
    <row r="15" ht="16.5">
      <c r="A15" s="28">
        <v>45852</v>
      </c>
      <c r="B15" s="29" t="s">
        <v>35</v>
      </c>
      <c r="C15" s="29"/>
      <c r="D15" s="30"/>
    </row>
    <row r="16" ht="16.5">
      <c r="A16" s="28">
        <v>45853</v>
      </c>
      <c r="B16" s="29" t="s">
        <v>35</v>
      </c>
      <c r="C16" s="29"/>
      <c r="D16" s="30"/>
    </row>
    <row r="17" ht="16.5">
      <c r="A17" s="28">
        <v>45854</v>
      </c>
      <c r="B17" s="29" t="s">
        <v>35</v>
      </c>
      <c r="C17" s="29"/>
      <c r="D17" s="30"/>
    </row>
    <row r="18" ht="16.5">
      <c r="A18" s="28">
        <v>45855</v>
      </c>
      <c r="B18" s="29" t="s">
        <v>35</v>
      </c>
      <c r="C18" s="29"/>
      <c r="D18" s="30"/>
    </row>
    <row r="19" ht="16.5">
      <c r="A19" s="28">
        <v>45856</v>
      </c>
      <c r="B19" s="29" t="s">
        <v>35</v>
      </c>
      <c r="C19" s="29"/>
      <c r="D19" s="30"/>
    </row>
    <row r="20" ht="16.5">
      <c r="A20" s="28">
        <v>45857</v>
      </c>
      <c r="B20" s="29" t="s">
        <v>35</v>
      </c>
      <c r="C20" s="29"/>
      <c r="D20" s="30"/>
    </row>
    <row r="21" ht="16.5">
      <c r="A21" s="28">
        <v>45858</v>
      </c>
      <c r="B21" s="29" t="s">
        <v>35</v>
      </c>
      <c r="C21" s="29"/>
      <c r="D21" s="30"/>
    </row>
    <row r="22" ht="16.5">
      <c r="A22" s="28">
        <v>45859</v>
      </c>
      <c r="B22" s="29" t="s">
        <v>35</v>
      </c>
      <c r="C22" s="29"/>
      <c r="D22" s="30"/>
    </row>
    <row r="23" ht="16.5">
      <c r="A23" s="28">
        <v>45860</v>
      </c>
      <c r="B23" s="29" t="s">
        <v>35</v>
      </c>
      <c r="C23" s="29"/>
      <c r="D23" s="30"/>
    </row>
    <row r="24" ht="16.5">
      <c r="A24" s="28">
        <v>45861</v>
      </c>
      <c r="B24" s="29" t="s">
        <v>35</v>
      </c>
      <c r="C24" s="29"/>
      <c r="D24" s="30"/>
    </row>
    <row r="25" ht="16.5">
      <c r="A25" s="28">
        <v>45862</v>
      </c>
      <c r="B25" s="29" t="s">
        <v>35</v>
      </c>
      <c r="C25" s="29"/>
      <c r="D25" s="30"/>
    </row>
    <row r="26" ht="16.5">
      <c r="A26" s="28">
        <v>45863</v>
      </c>
      <c r="B26" s="29" t="s">
        <v>35</v>
      </c>
      <c r="C26" s="29"/>
      <c r="D26" s="30"/>
    </row>
    <row r="27" ht="16.5">
      <c r="A27" s="28">
        <v>45864</v>
      </c>
      <c r="B27" s="29" t="s">
        <v>35</v>
      </c>
      <c r="C27" s="29"/>
      <c r="D27" s="30"/>
    </row>
    <row r="28" ht="16.5">
      <c r="A28" s="28">
        <v>45865</v>
      </c>
      <c r="B28" s="29" t="s">
        <v>35</v>
      </c>
      <c r="C28" s="29"/>
      <c r="D28" s="30"/>
    </row>
    <row r="29" ht="16.5">
      <c r="A29" s="28">
        <v>45866</v>
      </c>
      <c r="B29" s="29" t="s">
        <v>35</v>
      </c>
      <c r="C29" s="29"/>
      <c r="D29" s="30"/>
    </row>
    <row r="30" ht="16.5">
      <c r="A30" s="28">
        <v>45867</v>
      </c>
      <c r="B30" s="29" t="s">
        <v>35</v>
      </c>
      <c r="C30" s="29"/>
      <c r="D30" s="30"/>
    </row>
    <row r="31" ht="16.5">
      <c r="A31" s="28">
        <v>45868</v>
      </c>
      <c r="B31" s="29" t="s">
        <v>35</v>
      </c>
      <c r="C31" s="29"/>
      <c r="D31" s="30"/>
    </row>
    <row r="32" ht="15.75">
      <c r="A32" s="31">
        <v>45869</v>
      </c>
      <c r="B32" s="32" t="s">
        <v>35</v>
      </c>
      <c r="C32" s="32"/>
      <c r="D32" s="33"/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thickBot="1" ht="21.75">
      <c r="A2" s="1"/>
      <c r="B2" s="2" t="s">
        <v>0</v>
      </c>
      <c r="C2" s="3" t="s">
        <v>1</v>
      </c>
      <c r="D2" s="4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ht="15.75">
      <c r="A4" s="11"/>
      <c r="B4" s="12">
        <v>45839</v>
      </c>
      <c r="C4" s="13" t="s">
        <v>27</v>
      </c>
      <c r="D4" s="14">
        <v>10295.45868</v>
      </c>
      <c r="E4" s="14"/>
      <c r="F4" s="14"/>
      <c r="G4" s="14"/>
      <c r="H4" s="14"/>
      <c r="I4" s="14"/>
      <c r="J4" s="14">
        <v>9217.9265500000001</v>
      </c>
      <c r="K4" s="14">
        <v>11214.475780000001</v>
      </c>
      <c r="L4" s="14">
        <v>10221.443880000001</v>
      </c>
      <c r="M4" s="14">
        <v>5736.1469999999999</v>
      </c>
      <c r="N4" s="14">
        <v>5228.2591798974299</v>
      </c>
      <c r="O4" s="14">
        <v>5153.1282669361399</v>
      </c>
      <c r="P4" s="14">
        <v>5099.9166976003098</v>
      </c>
      <c r="Q4" s="14">
        <v>5102.9254713847404</v>
      </c>
      <c r="R4" s="14">
        <v>5578.7729025908902</v>
      </c>
      <c r="S4" s="14">
        <v>6433.3521243589103</v>
      </c>
      <c r="T4" s="14">
        <v>7280.2660792301003</v>
      </c>
      <c r="U4" s="14">
        <v>9467.5584179403104</v>
      </c>
      <c r="V4" s="14">
        <v>14073.297430000001</v>
      </c>
      <c r="W4" s="14">
        <v>27925.784039999999</v>
      </c>
      <c r="X4" s="14">
        <v>42748.481319999999</v>
      </c>
      <c r="Y4" s="14">
        <v>33213.131838824811</v>
      </c>
      <c r="Z4" s="14">
        <v>22474.59402</v>
      </c>
      <c r="AA4" s="15">
        <v>13423.81756</v>
      </c>
    </row>
    <row r="5">
      <c r="A5" s="11"/>
      <c r="B5" s="16"/>
      <c r="C5" s="13" t="s">
        <v>28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5"/>
    </row>
    <row r="6">
      <c r="A6" s="11"/>
      <c r="B6" s="16"/>
      <c r="C6" s="13" t="s">
        <v>29</v>
      </c>
      <c r="D6" s="14"/>
      <c r="E6" s="14">
        <v>3086.725555</v>
      </c>
      <c r="F6" s="14">
        <v>2747.79945</v>
      </c>
      <c r="G6" s="14">
        <v>2728.6789600000002</v>
      </c>
      <c r="H6" s="14">
        <v>2775.8633949999999</v>
      </c>
      <c r="I6" s="14">
        <v>3149.9465300000002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ht="15.75">
      <c r="A7" s="11"/>
      <c r="B7" s="17"/>
      <c r="C7" s="18" t="s">
        <v>30</v>
      </c>
      <c r="D7" s="19"/>
      <c r="E7" s="19">
        <v>9260.1766650000009</v>
      </c>
      <c r="F7" s="19">
        <v>8243.3983499999995</v>
      </c>
      <c r="G7" s="19">
        <v>8186.0368799999997</v>
      </c>
      <c r="H7" s="19">
        <v>8327.5901849999991</v>
      </c>
      <c r="I7" s="19">
        <v>9449.8395899999996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ht="15.75">
      <c r="A8" s="11"/>
      <c r="B8" s="12">
        <v>45840</v>
      </c>
      <c r="C8" s="13" t="s">
        <v>27</v>
      </c>
      <c r="D8" s="14">
        <v>10242.78702988545</v>
      </c>
      <c r="E8" s="14">
        <v>8271.7976166623994</v>
      </c>
      <c r="F8" s="14">
        <v>7420.5715576279499</v>
      </c>
      <c r="G8" s="14"/>
      <c r="H8" s="14"/>
      <c r="I8" s="14"/>
      <c r="J8" s="14"/>
      <c r="K8" s="14">
        <v>10183.376700000001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>
        <v>15878.442150000001</v>
      </c>
      <c r="W8" s="14">
        <v>31813.080980521951</v>
      </c>
      <c r="X8" s="14">
        <v>33157.616608446297</v>
      </c>
      <c r="Y8" s="14">
        <v>16984.251615353402</v>
      </c>
      <c r="Z8" s="14">
        <v>12692.512350000001</v>
      </c>
      <c r="AA8" s="15">
        <v>10403.010899999999</v>
      </c>
    </row>
    <row r="9">
      <c r="A9" s="11"/>
      <c r="B9" s="16"/>
      <c r="C9" s="13" t="s">
        <v>28</v>
      </c>
      <c r="D9" s="14"/>
      <c r="E9" s="14"/>
      <c r="F9" s="14"/>
      <c r="G9" s="14"/>
      <c r="H9" s="14"/>
      <c r="I9" s="14"/>
      <c r="J9" s="14"/>
      <c r="K9" s="14"/>
      <c r="L9" s="14">
        <v>3224.1806999999999</v>
      </c>
      <c r="M9" s="14">
        <v>2778.1258499999999</v>
      </c>
      <c r="N9" s="14">
        <v>2361.06765</v>
      </c>
      <c r="O9" s="14">
        <v>1966.4416212066001</v>
      </c>
      <c r="P9" s="14">
        <v>1352.2187746476</v>
      </c>
      <c r="Q9" s="14">
        <v>-446.67180000000002</v>
      </c>
      <c r="R9" s="14">
        <v>1616.9554906082999</v>
      </c>
      <c r="S9" s="14">
        <v>2141.9838884713499</v>
      </c>
      <c r="T9" s="14">
        <v>2550.4942776858002</v>
      </c>
      <c r="U9" s="14">
        <v>3395.7267606297</v>
      </c>
      <c r="V9" s="14"/>
      <c r="W9" s="14"/>
      <c r="X9" s="14"/>
      <c r="Y9" s="14"/>
      <c r="Z9" s="14"/>
      <c r="AA9" s="15"/>
    </row>
    <row r="10">
      <c r="A10" s="11"/>
      <c r="B10" s="16"/>
      <c r="C10" s="13" t="s">
        <v>29</v>
      </c>
      <c r="D10" s="14"/>
      <c r="E10" s="14"/>
      <c r="F10" s="14"/>
      <c r="G10" s="14">
        <v>2840.4378000000002</v>
      </c>
      <c r="H10" s="14">
        <v>2796.9428250000001</v>
      </c>
      <c r="I10" s="14">
        <v>3069.3262500000001</v>
      </c>
      <c r="J10" s="14">
        <v>3537.2828249999998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ht="15.75">
      <c r="A11" s="11"/>
      <c r="B11" s="17"/>
      <c r="C11" s="18" t="s">
        <v>30</v>
      </c>
      <c r="D11" s="19"/>
      <c r="E11" s="19"/>
      <c r="F11" s="19"/>
      <c r="G11" s="19">
        <v>8521.3133999999991</v>
      </c>
      <c r="H11" s="19">
        <v>8390.8284750000003</v>
      </c>
      <c r="I11" s="19">
        <v>9207.9787500000002</v>
      </c>
      <c r="J11" s="19">
        <v>10611.848475000001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ht="15.75">
      <c r="A12" s="11"/>
      <c r="B12" s="12">
        <v>45841</v>
      </c>
      <c r="C12" s="13" t="s">
        <v>27</v>
      </c>
      <c r="D12" s="14">
        <v>9118.5210000000006</v>
      </c>
      <c r="E12" s="14">
        <v>8318.9537999999993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>
        <v>13456.587446806499</v>
      </c>
      <c r="W12" s="14">
        <v>17467.4731867794</v>
      </c>
      <c r="X12" s="14">
        <v>21210.533224195951</v>
      </c>
      <c r="Y12" s="14">
        <v>14192.17090728975</v>
      </c>
      <c r="Z12" s="14"/>
      <c r="AA12" s="15"/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>
        <v>3205.6722</v>
      </c>
      <c r="K13" s="14">
        <v>3305.0011500000001</v>
      </c>
      <c r="L13" s="14">
        <v>3235.9027500000002</v>
      </c>
      <c r="M13" s="14">
        <v>2688.2613195700501</v>
      </c>
      <c r="N13" s="14">
        <v>2229.9851256367501</v>
      </c>
      <c r="O13" s="14">
        <v>1701.7604344475999</v>
      </c>
      <c r="P13" s="14">
        <v>1254.5050379985</v>
      </c>
      <c r="Q13" s="14">
        <v>1224.78191888535</v>
      </c>
      <c r="R13" s="14">
        <v>1670.55121111005</v>
      </c>
      <c r="S13" s="14">
        <v>2156.2129697048999</v>
      </c>
      <c r="T13" s="14">
        <v>2825.7578085199498</v>
      </c>
      <c r="U13" s="14">
        <v>2440.2307427945998</v>
      </c>
      <c r="V13" s="14"/>
      <c r="W13" s="14"/>
      <c r="X13" s="14"/>
      <c r="Y13" s="14"/>
      <c r="Z13" s="14">
        <v>4269.2939999999999</v>
      </c>
      <c r="AA13" s="15">
        <v>3694.9135500000002</v>
      </c>
    </row>
    <row r="14">
      <c r="A14" s="11"/>
      <c r="B14" s="16"/>
      <c r="C14" s="13" t="s">
        <v>29</v>
      </c>
      <c r="D14" s="14"/>
      <c r="E14" s="14"/>
      <c r="F14" s="14">
        <v>2436.9524999999999</v>
      </c>
      <c r="G14" s="14">
        <v>2434.7931749999998</v>
      </c>
      <c r="H14" s="14">
        <v>2494.9458</v>
      </c>
      <c r="I14" s="14">
        <v>2803.7292750000001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ht="15.75">
      <c r="A15" s="11"/>
      <c r="B15" s="17"/>
      <c r="C15" s="18" t="s">
        <v>30</v>
      </c>
      <c r="D15" s="19"/>
      <c r="E15" s="19"/>
      <c r="F15" s="19">
        <v>7310.8575000000001</v>
      </c>
      <c r="G15" s="19">
        <v>7304.3795250000003</v>
      </c>
      <c r="H15" s="19">
        <v>7484.8374000000003</v>
      </c>
      <c r="I15" s="19">
        <v>8411.1878250000009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45842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5"/>
    </row>
    <row r="18">
      <c r="A18" s="1"/>
      <c r="B18" s="16"/>
      <c r="C18" s="13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ht="15.75">
      <c r="A20" s="11"/>
      <c r="B20" s="12">
        <v>45843</v>
      </c>
      <c r="C20" s="13" t="s">
        <v>27</v>
      </c>
      <c r="D20" s="14">
        <v>10133.403749999999</v>
      </c>
      <c r="E20" s="14">
        <v>9540.5148000000008</v>
      </c>
      <c r="F20" s="14"/>
      <c r="G20" s="14"/>
      <c r="H20" s="14"/>
      <c r="I20" s="14"/>
      <c r="J20" s="14">
        <v>7669.3054499999998</v>
      </c>
      <c r="K20" s="14">
        <v>5737.6350000000002</v>
      </c>
      <c r="L20" s="14">
        <v>5737.6350000000002</v>
      </c>
      <c r="M20" s="14">
        <v>5737.6350000000002</v>
      </c>
      <c r="N20" s="14">
        <v>5737.6350000000002</v>
      </c>
      <c r="O20" s="14">
        <v>5737.6350000000002</v>
      </c>
      <c r="P20" s="14">
        <v>5391.8153082414001</v>
      </c>
      <c r="Q20" s="14">
        <v>5272.1540139937497</v>
      </c>
      <c r="R20" s="14">
        <v>5270.4484353593998</v>
      </c>
      <c r="S20" s="14">
        <v>5269.3044212727</v>
      </c>
      <c r="T20" s="14">
        <v>6895.1462233891498</v>
      </c>
      <c r="U20" s="14">
        <v>9126.0434886246003</v>
      </c>
      <c r="V20" s="14">
        <v>14545.7353963512</v>
      </c>
      <c r="W20" s="14">
        <v>16221.432459702601</v>
      </c>
      <c r="X20" s="14">
        <v>13685.425661035801</v>
      </c>
      <c r="Y20" s="14">
        <v>12575.5326110358</v>
      </c>
      <c r="Z20" s="14">
        <v>12702.38355</v>
      </c>
      <c r="AA20" s="15">
        <v>11236.51035</v>
      </c>
    </row>
    <row r="21">
      <c r="A21" s="1"/>
      <c r="B21" s="16"/>
      <c r="C21" s="13" t="s">
        <v>28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5"/>
    </row>
    <row r="22">
      <c r="A22" s="1"/>
      <c r="B22" s="16"/>
      <c r="C22" s="13" t="s">
        <v>29</v>
      </c>
      <c r="D22" s="14"/>
      <c r="E22" s="14"/>
      <c r="F22" s="14">
        <v>3054.210975</v>
      </c>
      <c r="G22" s="14">
        <v>2939.1498000000001</v>
      </c>
      <c r="H22" s="14">
        <v>2845.6818750000002</v>
      </c>
      <c r="I22" s="14">
        <v>2711.8037250000002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ht="15.75">
      <c r="A23" s="1"/>
      <c r="B23" s="17"/>
      <c r="C23" s="18" t="s">
        <v>30</v>
      </c>
      <c r="D23" s="19"/>
      <c r="E23" s="19"/>
      <c r="F23" s="19">
        <v>9162.6329249999999</v>
      </c>
      <c r="G23" s="19">
        <v>8817.4493999999995</v>
      </c>
      <c r="H23" s="19">
        <v>8537.0456250000007</v>
      </c>
      <c r="I23" s="19">
        <v>8135.4111750000002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ht="15.75">
      <c r="A24" s="11"/>
      <c r="B24" s="12">
        <v>45844</v>
      </c>
      <c r="C24" s="13" t="s">
        <v>27</v>
      </c>
      <c r="D24" s="14">
        <v>10074.17655</v>
      </c>
      <c r="E24" s="14"/>
      <c r="F24" s="14">
        <v>7514.6272712522996</v>
      </c>
      <c r="G24" s="14">
        <v>7538.0713712523002</v>
      </c>
      <c r="H24" s="14">
        <v>7533.7527212523</v>
      </c>
      <c r="I24" s="14">
        <v>7122.0708000000004</v>
      </c>
      <c r="J24" s="14"/>
      <c r="K24" s="14">
        <v>6286.9165728794997</v>
      </c>
      <c r="L24" s="14">
        <v>5418.0549000000001</v>
      </c>
      <c r="M24" s="14">
        <v>5182.2680309784</v>
      </c>
      <c r="N24" s="14">
        <v>5737.6350000000002</v>
      </c>
      <c r="O24" s="14">
        <v>5623.1603100089997</v>
      </c>
      <c r="P24" s="14">
        <v>5255.1260119934996</v>
      </c>
      <c r="Q24" s="14">
        <v>5266.7097923933998</v>
      </c>
      <c r="R24" s="14">
        <v>5243.2776495013504</v>
      </c>
      <c r="S24" s="14"/>
      <c r="T24" s="14"/>
      <c r="U24" s="14">
        <v>9438.7180499999995</v>
      </c>
      <c r="V24" s="14">
        <v>11132.86275</v>
      </c>
      <c r="W24" s="14">
        <v>15239.8989</v>
      </c>
      <c r="X24" s="14">
        <v>17174.03715</v>
      </c>
      <c r="Y24" s="14">
        <v>14213.911050000001</v>
      </c>
      <c r="Z24" s="14">
        <v>11856.545099999999</v>
      </c>
      <c r="AA24" s="15">
        <v>10433.24145</v>
      </c>
    </row>
    <row r="25">
      <c r="A25" s="1"/>
      <c r="B25" s="16"/>
      <c r="C25" s="13" t="s">
        <v>28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>
        <v>1922.4161999999999</v>
      </c>
      <c r="T25" s="14">
        <v>2321.16651054675</v>
      </c>
      <c r="U25" s="14"/>
      <c r="V25" s="14"/>
      <c r="W25" s="14"/>
      <c r="X25" s="14"/>
      <c r="Y25" s="14"/>
      <c r="Z25" s="14"/>
      <c r="AA25" s="15"/>
    </row>
    <row r="26">
      <c r="A26" s="1"/>
      <c r="B26" s="16"/>
      <c r="C26" s="13" t="s">
        <v>29</v>
      </c>
      <c r="D26" s="14"/>
      <c r="E26" s="14">
        <v>3110.6619000000001</v>
      </c>
      <c r="F26" s="14"/>
      <c r="G26" s="14"/>
      <c r="H26" s="14"/>
      <c r="I26" s="14"/>
      <c r="J26" s="14">
        <v>2346.8778000000002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ht="15.75">
      <c r="A27" s="1"/>
      <c r="B27" s="17"/>
      <c r="C27" s="18" t="s">
        <v>30</v>
      </c>
      <c r="D27" s="19"/>
      <c r="E27" s="19">
        <v>9331.9856999999993</v>
      </c>
      <c r="F27" s="19"/>
      <c r="G27" s="19"/>
      <c r="H27" s="19"/>
      <c r="I27" s="19"/>
      <c r="J27" s="19">
        <v>7040.6333999999997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ht="15.75">
      <c r="A28" s="11"/>
      <c r="B28" s="12">
        <v>45845</v>
      </c>
      <c r="C28" s="13" t="s">
        <v>27</v>
      </c>
      <c r="D28" s="14">
        <v>10919.39805</v>
      </c>
      <c r="E28" s="14"/>
      <c r="F28" s="14"/>
      <c r="G28" s="14"/>
      <c r="H28" s="14"/>
      <c r="I28" s="14">
        <v>10114.2783</v>
      </c>
      <c r="J28" s="14">
        <v>11292.137056328849</v>
      </c>
      <c r="K28" s="14">
        <v>11591.657564442299</v>
      </c>
      <c r="L28" s="14">
        <v>12208.795528747951</v>
      </c>
      <c r="M28" s="14">
        <v>11215.913110249499</v>
      </c>
      <c r="N28" s="14">
        <v>9476.9932627655999</v>
      </c>
      <c r="O28" s="14">
        <v>8853.1317119632495</v>
      </c>
      <c r="P28" s="14">
        <v>7390.7171065174498</v>
      </c>
      <c r="Q28" s="14">
        <v>7778.3634473166003</v>
      </c>
      <c r="R28" s="14">
        <v>7449.4832733553503</v>
      </c>
      <c r="S28" s="14">
        <v>7964.4022884166498</v>
      </c>
      <c r="T28" s="14">
        <v>9878.0333770678499</v>
      </c>
      <c r="U28" s="14">
        <v>10585.324746918899</v>
      </c>
      <c r="V28" s="14">
        <v>14876.764193697751</v>
      </c>
      <c r="W28" s="14">
        <v>15282.0682061553</v>
      </c>
      <c r="X28" s="14">
        <v>16800.8455522359</v>
      </c>
      <c r="Y28" s="14">
        <v>13238.4863774277</v>
      </c>
      <c r="Z28" s="14">
        <v>10840.120407481951</v>
      </c>
      <c r="AA28" s="15">
        <v>9340.6014036652505</v>
      </c>
    </row>
    <row r="29">
      <c r="A29" s="1"/>
      <c r="B29" s="16"/>
      <c r="C29" s="13" t="s">
        <v>28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5"/>
    </row>
    <row r="30">
      <c r="A30" s="1"/>
      <c r="B30" s="16"/>
      <c r="C30" s="13" t="s">
        <v>29</v>
      </c>
      <c r="D30" s="14"/>
      <c r="E30" s="14">
        <v>3258.7298999999998</v>
      </c>
      <c r="F30" s="14">
        <v>3114.9805500000002</v>
      </c>
      <c r="G30" s="14">
        <v>3012.875325</v>
      </c>
      <c r="H30" s="14">
        <v>3064.3906499999998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ht="15.75">
      <c r="A31" s="1"/>
      <c r="B31" s="17"/>
      <c r="C31" s="18" t="s">
        <v>30</v>
      </c>
      <c r="D31" s="19"/>
      <c r="E31" s="19">
        <v>9776.1897000000008</v>
      </c>
      <c r="F31" s="19">
        <v>9344.9416500000007</v>
      </c>
      <c r="G31" s="19">
        <v>9038.6259750000008</v>
      </c>
      <c r="H31" s="19">
        <v>9193.1719499999999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ht="15.75">
      <c r="A32" s="11"/>
      <c r="B32" s="12">
        <v>45846</v>
      </c>
      <c r="C32" s="13" t="s">
        <v>27</v>
      </c>
      <c r="D32" s="14">
        <v>8688.1306610358006</v>
      </c>
      <c r="E32" s="14"/>
      <c r="F32" s="14"/>
      <c r="G32" s="14"/>
      <c r="H32" s="14"/>
      <c r="I32" s="14">
        <v>8661.9779999999992</v>
      </c>
      <c r="J32" s="14">
        <v>10362.2922</v>
      </c>
      <c r="K32" s="14">
        <v>9608.4403262262003</v>
      </c>
      <c r="L32" s="14"/>
      <c r="M32" s="14">
        <v>8146.8247499999998</v>
      </c>
      <c r="N32" s="14">
        <v>7315.5228172897496</v>
      </c>
      <c r="O32" s="14">
        <v>7117.8770922461999</v>
      </c>
      <c r="P32" s="14">
        <v>7407.9009772335003</v>
      </c>
      <c r="Q32" s="14">
        <v>6831.2496058496999</v>
      </c>
      <c r="R32" s="14">
        <v>6472.3661786074499</v>
      </c>
      <c r="S32" s="14">
        <v>7444.6183295540995</v>
      </c>
      <c r="T32" s="14">
        <v>8611.9333980439496</v>
      </c>
      <c r="U32" s="14">
        <v>9105.1477715488509</v>
      </c>
      <c r="V32" s="14">
        <v>13233.4599858318</v>
      </c>
      <c r="W32" s="14">
        <v>13233.4599858318</v>
      </c>
      <c r="X32" s="14">
        <v>14814.2034</v>
      </c>
      <c r="Y32" s="14"/>
      <c r="Z32" s="14">
        <v>11706.626249999999</v>
      </c>
      <c r="AA32" s="15">
        <v>9524.4740999999995</v>
      </c>
    </row>
    <row r="33">
      <c r="A33" s="1"/>
      <c r="B33" s="16"/>
      <c r="C33" s="13" t="s">
        <v>28</v>
      </c>
      <c r="D33" s="14"/>
      <c r="E33" s="14"/>
      <c r="F33" s="14">
        <v>2792.9326500000002</v>
      </c>
      <c r="G33" s="14">
        <v>2778.7428</v>
      </c>
      <c r="H33" s="14">
        <v>2792.3157000000001</v>
      </c>
      <c r="I33" s="14"/>
      <c r="J33" s="14"/>
      <c r="K33" s="14"/>
      <c r="L33" s="14">
        <v>3512.9133000000002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>
        <v>4504.3519500000002</v>
      </c>
      <c r="Z33" s="14"/>
      <c r="AA33" s="15"/>
    </row>
    <row r="34">
      <c r="A34" s="1"/>
      <c r="B34" s="16"/>
      <c r="C34" s="13" t="s">
        <v>29</v>
      </c>
      <c r="D34" s="14"/>
      <c r="E34" s="14">
        <v>2928.0446999999999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ht="15.75">
      <c r="A35" s="1"/>
      <c r="B35" s="17"/>
      <c r="C35" s="18" t="s">
        <v>30</v>
      </c>
      <c r="D35" s="19"/>
      <c r="E35" s="19">
        <v>8784.1340999999993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ht="15.75">
      <c r="A36" s="11"/>
      <c r="B36" s="12">
        <v>45847</v>
      </c>
      <c r="C36" s="13" t="s">
        <v>27</v>
      </c>
      <c r="D36" s="14">
        <v>9627.8965530000005</v>
      </c>
      <c r="E36" s="14"/>
      <c r="F36" s="14"/>
      <c r="G36" s="14"/>
      <c r="H36" s="14"/>
      <c r="I36" s="14">
        <v>8887.0993359999993</v>
      </c>
      <c r="J36" s="14">
        <v>9866.4110804524007</v>
      </c>
      <c r="K36" s="14">
        <v>9703.4144902448406</v>
      </c>
      <c r="L36" s="14">
        <v>9761.1254511623029</v>
      </c>
      <c r="M36" s="14">
        <v>7809.1851195557911</v>
      </c>
      <c r="N36" s="14">
        <v>7656.5494209999997</v>
      </c>
      <c r="O36" s="14">
        <v>6731.9407380000002</v>
      </c>
      <c r="P36" s="14">
        <v>5392.1120043390147</v>
      </c>
      <c r="Q36" s="14">
        <v>5273.4119740158412</v>
      </c>
      <c r="R36" s="14">
        <v>4971.5450199999996</v>
      </c>
      <c r="S36" s="14"/>
      <c r="T36" s="14"/>
      <c r="U36" s="14"/>
      <c r="V36" s="14"/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>
        <v>1216.706315427447</v>
      </c>
      <c r="T37" s="14">
        <v>1478.167860743933</v>
      </c>
      <c r="U37" s="14">
        <v>1887.4358580444759</v>
      </c>
      <c r="V37" s="14">
        <v>2240.520273337017</v>
      </c>
      <c r="W37" s="14">
        <v>2706.7047897635312</v>
      </c>
      <c r="X37" s="14">
        <v>2710.8432654442331</v>
      </c>
      <c r="Y37" s="14">
        <v>2604.1960989810159</v>
      </c>
      <c r="Z37" s="14">
        <v>2584.6540182830872</v>
      </c>
      <c r="AA37" s="15">
        <v>2221.6013807418808</v>
      </c>
    </row>
    <row r="38">
      <c r="A38" s="1"/>
      <c r="B38" s="16"/>
      <c r="C38" s="13" t="s">
        <v>29</v>
      </c>
      <c r="D38" s="14"/>
      <c r="E38" s="14">
        <v>2867.8906415000001</v>
      </c>
      <c r="F38" s="14">
        <v>2808.3678009999999</v>
      </c>
      <c r="G38" s="14">
        <v>2735.8918035000002</v>
      </c>
      <c r="H38" s="14">
        <v>2750.6954114999999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ht="15.75">
      <c r="A39" s="1"/>
      <c r="B39" s="17"/>
      <c r="C39" s="18" t="s">
        <v>30</v>
      </c>
      <c r="D39" s="19"/>
      <c r="E39" s="19">
        <v>8603.6719245000004</v>
      </c>
      <c r="F39" s="19">
        <v>8425.1034029999992</v>
      </c>
      <c r="G39" s="19">
        <v>8207.6754105</v>
      </c>
      <c r="H39" s="19">
        <v>8252.0862345000005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45848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5"/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45849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5"/>
    </row>
    <row r="45">
      <c r="A45" s="1"/>
      <c r="B45" s="16"/>
      <c r="C45" s="13" t="s">
        <v>28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5"/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45850</v>
      </c>
      <c r="C48" s="13" t="s">
        <v>27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5"/>
    </row>
    <row r="49">
      <c r="A49" s="1"/>
      <c r="B49" s="16"/>
      <c r="C49" s="13" t="s">
        <v>28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5"/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45851</v>
      </c>
      <c r="C52" s="13" t="s">
        <v>27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5"/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45852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5"/>
    </row>
    <row r="57">
      <c r="A57" s="1"/>
      <c r="B57" s="16"/>
      <c r="C57" s="13" t="s">
        <v>28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45853</v>
      </c>
      <c r="C60" s="13" t="s">
        <v>27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5"/>
    </row>
    <row r="61">
      <c r="A61" s="1"/>
      <c r="B61" s="16"/>
      <c r="C61" s="13" t="s">
        <v>28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45854</v>
      </c>
      <c r="C64" s="13" t="s">
        <v>27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5"/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45855</v>
      </c>
      <c r="C68" s="13" t="s">
        <v>27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5"/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5"/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45856</v>
      </c>
      <c r="C72" s="13" t="s">
        <v>27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5"/>
    </row>
    <row r="74">
      <c r="A74" s="1"/>
      <c r="B74" s="16"/>
      <c r="C74" s="13" t="s">
        <v>29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45857</v>
      </c>
      <c r="C76" s="13" t="s">
        <v>27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5"/>
    </row>
    <row r="77">
      <c r="A77" s="1"/>
      <c r="B77" s="16"/>
      <c r="C77" s="13" t="s">
        <v>28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45858</v>
      </c>
      <c r="C80" s="13" t="s">
        <v>27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5"/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45859</v>
      </c>
      <c r="C84" s="13" t="s">
        <v>27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5"/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45860</v>
      </c>
      <c r="C88" s="13" t="s">
        <v>27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45861</v>
      </c>
      <c r="C92" s="13" t="s">
        <v>27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5"/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45862</v>
      </c>
      <c r="C96" s="13" t="s">
        <v>27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5"/>
    </row>
    <row r="97">
      <c r="A97" s="1"/>
      <c r="B97" s="16"/>
      <c r="C97" s="13" t="s">
        <v>28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5"/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45863</v>
      </c>
      <c r="C100" s="13" t="s">
        <v>27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5"/>
    </row>
    <row r="102">
      <c r="A102" s="1"/>
      <c r="B102" s="16"/>
      <c r="C102" s="13" t="s">
        <v>29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45864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5"/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45865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5"/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45866</v>
      </c>
      <c r="C112" s="13" t="s">
        <v>27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/>
    </row>
    <row r="113">
      <c r="A113" s="1"/>
      <c r="B113" s="16"/>
      <c r="C113" s="13" t="s">
        <v>28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45867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5"/>
    </row>
    <row r="117">
      <c r="A117" s="1"/>
      <c r="B117" s="16"/>
      <c r="C117" s="13" t="s">
        <v>28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45868</v>
      </c>
      <c r="C120" s="13" t="s">
        <v>27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5"/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>
        <v>45869</v>
      </c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5"/>
  <cols>
    <col min="1" max="1" width="5.710938" customWidth="1"/>
    <col min="2" max="2" width="10.71094" customWidth="1"/>
    <col min="3" max="3" width="12" customWidth="1"/>
    <col min="4" max="4" width="12.57031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39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45839</v>
      </c>
      <c r="C4" s="48">
        <f>SUM(E4:AB4)</f>
        <v>190.00000000000003</v>
      </c>
      <c r="D4" s="49"/>
      <c r="E4" s="50">
        <v>16.449999999999999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11.4</v>
      </c>
      <c r="M4" s="51">
        <v>5.9299999999999997</v>
      </c>
      <c r="N4" s="51">
        <v>16.969999999999999</v>
      </c>
      <c r="O4" s="51">
        <v>13.24</v>
      </c>
      <c r="P4" s="51">
        <v>13.119999999999999</v>
      </c>
      <c r="Q4" s="51">
        <v>8.5099999999999998</v>
      </c>
      <c r="R4" s="51">
        <v>8.75</v>
      </c>
      <c r="S4" s="51">
        <v>12.99</v>
      </c>
      <c r="T4" s="51">
        <v>7.8899999999999997</v>
      </c>
      <c r="U4" s="51">
        <v>0</v>
      </c>
      <c r="V4" s="51">
        <v>6.3099999999999996</v>
      </c>
      <c r="W4" s="51">
        <v>9.1199999999999992</v>
      </c>
      <c r="X4" s="51">
        <v>9.7400000000000002</v>
      </c>
      <c r="Y4" s="51">
        <v>11.119999999999999</v>
      </c>
      <c r="Z4" s="51">
        <v>6.9299999999999997</v>
      </c>
      <c r="AA4" s="51">
        <v>14.75</v>
      </c>
      <c r="AB4" s="52">
        <v>16.780000000000001</v>
      </c>
    </row>
    <row r="5" ht="17.25">
      <c r="A5" s="34"/>
      <c r="B5" s="47">
        <v>45840</v>
      </c>
      <c r="C5" s="48">
        <f>SUM(E5:AB5)</f>
        <v>60.009999999999998</v>
      </c>
      <c r="D5" s="49"/>
      <c r="E5" s="50">
        <v>17.809999999999999</v>
      </c>
      <c r="F5" s="51">
        <v>0.90000000000000002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3.4100000000000001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  <c r="W5" s="51">
        <v>7.79</v>
      </c>
      <c r="X5" s="51">
        <v>3.4300000000000002</v>
      </c>
      <c r="Y5" s="51">
        <v>0</v>
      </c>
      <c r="Z5" s="51">
        <v>9.5600000000000005</v>
      </c>
      <c r="AA5" s="51">
        <v>11.83</v>
      </c>
      <c r="AB5" s="52">
        <v>5.2800000000000002</v>
      </c>
    </row>
    <row r="6" ht="16.5">
      <c r="A6" s="34"/>
      <c r="B6" s="53">
        <v>45841</v>
      </c>
      <c r="C6" s="48">
        <f>SUM(E6:AB6)</f>
        <v>29.299999999999997</v>
      </c>
      <c r="D6" s="49"/>
      <c r="E6" s="50">
        <v>3.8900000000000001</v>
      </c>
      <c r="F6" s="51">
        <v>3.8300000000000001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  <c r="W6" s="51">
        <v>4.9900000000000002</v>
      </c>
      <c r="X6" s="51">
        <v>14.369999999999999</v>
      </c>
      <c r="Y6" s="51">
        <v>2.2200000000000002</v>
      </c>
      <c r="Z6" s="51">
        <v>0</v>
      </c>
      <c r="AA6" s="51">
        <v>0</v>
      </c>
      <c r="AB6" s="52">
        <v>0</v>
      </c>
    </row>
    <row r="7" ht="16.5">
      <c r="A7" s="34"/>
      <c r="B7" s="53">
        <v>45842</v>
      </c>
      <c r="C7" s="48">
        <f>SUM(E7:AB7)</f>
        <v>0</v>
      </c>
      <c r="D7" s="49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2"/>
    </row>
    <row r="8" ht="16.5">
      <c r="A8" s="34"/>
      <c r="B8" s="53">
        <v>45843</v>
      </c>
      <c r="C8" s="48">
        <f>SUM(E8:AB8)</f>
        <v>175.47000000000003</v>
      </c>
      <c r="D8" s="49"/>
      <c r="E8" s="50">
        <v>9.6999999999999993</v>
      </c>
      <c r="F8" s="51">
        <v>3.5</v>
      </c>
      <c r="G8" s="51">
        <v>0</v>
      </c>
      <c r="H8" s="51">
        <v>0</v>
      </c>
      <c r="I8" s="51">
        <v>0</v>
      </c>
      <c r="J8" s="51">
        <v>0</v>
      </c>
      <c r="K8" s="51">
        <v>10.140000000000001</v>
      </c>
      <c r="L8" s="51">
        <v>7.96</v>
      </c>
      <c r="M8" s="51">
        <v>2.54</v>
      </c>
      <c r="N8" s="51">
        <v>1.95</v>
      </c>
      <c r="O8" s="51">
        <v>11.859999999999999</v>
      </c>
      <c r="P8" s="51">
        <v>8.6300000000000008</v>
      </c>
      <c r="Q8" s="51">
        <v>12.93</v>
      </c>
      <c r="R8" s="51">
        <v>12.869999999999999</v>
      </c>
      <c r="S8" s="51">
        <v>12.75</v>
      </c>
      <c r="T8" s="51">
        <v>12.67</v>
      </c>
      <c r="U8" s="51">
        <v>16.510000000000002</v>
      </c>
      <c r="V8" s="51">
        <v>2.1699999999999999</v>
      </c>
      <c r="W8" s="51">
        <v>7.5800000000000001</v>
      </c>
      <c r="X8" s="51">
        <v>16.609999999999999</v>
      </c>
      <c r="Y8" s="51">
        <v>0</v>
      </c>
      <c r="Z8" s="51">
        <v>0</v>
      </c>
      <c r="AA8" s="51">
        <v>8.3000000000000007</v>
      </c>
      <c r="AB8" s="52">
        <v>16.800000000000001</v>
      </c>
    </row>
    <row r="9" ht="16.5">
      <c r="A9" s="34"/>
      <c r="B9" s="53">
        <v>45844</v>
      </c>
      <c r="C9" s="48">
        <f>SUM(E9:AB9)</f>
        <v>193.72999999999999</v>
      </c>
      <c r="D9" s="49"/>
      <c r="E9" s="50">
        <v>16.699999999999999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7.1699999999999999</v>
      </c>
      <c r="M9" s="51">
        <v>0</v>
      </c>
      <c r="N9" s="51">
        <v>7.5499999999999998</v>
      </c>
      <c r="O9" s="51">
        <v>12.34</v>
      </c>
      <c r="P9" s="51">
        <v>13.26</v>
      </c>
      <c r="Q9" s="51">
        <v>11.710000000000001</v>
      </c>
      <c r="R9" s="51">
        <v>12.49</v>
      </c>
      <c r="S9" s="51">
        <v>10.949999999999999</v>
      </c>
      <c r="T9" s="51">
        <v>0</v>
      </c>
      <c r="U9" s="51">
        <v>0</v>
      </c>
      <c r="V9" s="51">
        <v>15.710000000000001</v>
      </c>
      <c r="W9" s="51">
        <v>12.210000000000001</v>
      </c>
      <c r="X9" s="51">
        <v>16</v>
      </c>
      <c r="Y9" s="51">
        <v>10.960000000000001</v>
      </c>
      <c r="Z9" s="51">
        <v>16.48</v>
      </c>
      <c r="AA9" s="51">
        <v>16.719999999999999</v>
      </c>
      <c r="AB9" s="52">
        <v>13.48</v>
      </c>
    </row>
    <row r="10" ht="16.5">
      <c r="A10" s="34"/>
      <c r="B10" s="53">
        <v>45845</v>
      </c>
      <c r="C10" s="48">
        <f>SUM(E10:AB10)</f>
        <v>231.58999999999997</v>
      </c>
      <c r="D10" s="49"/>
      <c r="E10" s="50">
        <v>17.010000000000002</v>
      </c>
      <c r="F10" s="51">
        <v>0</v>
      </c>
      <c r="G10" s="51">
        <v>0</v>
      </c>
      <c r="H10" s="51">
        <v>0</v>
      </c>
      <c r="I10" s="51">
        <v>0</v>
      </c>
      <c r="J10" s="51">
        <v>2.6600000000000001</v>
      </c>
      <c r="K10" s="51">
        <v>8.8399999999999999</v>
      </c>
      <c r="L10" s="51">
        <v>9.0199999999999996</v>
      </c>
      <c r="M10" s="51">
        <v>12.09</v>
      </c>
      <c r="N10" s="51">
        <v>16.890000000000001</v>
      </c>
      <c r="O10" s="51">
        <v>16.809999999999999</v>
      </c>
      <c r="P10" s="51">
        <v>16.620000000000001</v>
      </c>
      <c r="Q10" s="51">
        <v>13.359999999999999</v>
      </c>
      <c r="R10" s="51">
        <v>13.41</v>
      </c>
      <c r="S10" s="51">
        <v>13.44</v>
      </c>
      <c r="T10" s="51">
        <v>12.17</v>
      </c>
      <c r="U10" s="51">
        <v>10.449999999999999</v>
      </c>
      <c r="V10" s="51">
        <v>8.5099999999999998</v>
      </c>
      <c r="W10" s="51">
        <v>12.76</v>
      </c>
      <c r="X10" s="51">
        <v>12.48</v>
      </c>
      <c r="Y10" s="51">
        <v>10.75</v>
      </c>
      <c r="Z10" s="51">
        <v>8.0899999999999999</v>
      </c>
      <c r="AA10" s="51">
        <v>7.5199999999999996</v>
      </c>
      <c r="AB10" s="52">
        <v>8.7100000000000009</v>
      </c>
    </row>
    <row r="11" ht="16.5">
      <c r="A11" s="34"/>
      <c r="B11" s="53">
        <v>45846</v>
      </c>
      <c r="C11" s="48">
        <f>SUM(E11:AB11)</f>
        <v>149.91</v>
      </c>
      <c r="D11" s="49"/>
      <c r="E11" s="50">
        <v>0</v>
      </c>
      <c r="F11" s="51">
        <v>0</v>
      </c>
      <c r="G11" s="51">
        <v>0</v>
      </c>
      <c r="H11" s="51">
        <v>0</v>
      </c>
      <c r="I11" s="51">
        <v>0</v>
      </c>
      <c r="J11" s="51">
        <v>2.6899999999999999</v>
      </c>
      <c r="K11" s="51">
        <v>7.7999999999999998</v>
      </c>
      <c r="L11" s="51">
        <v>2.6400000000000001</v>
      </c>
      <c r="M11" s="51">
        <v>0</v>
      </c>
      <c r="N11" s="51">
        <v>13.07</v>
      </c>
      <c r="O11" s="51">
        <v>13.25</v>
      </c>
      <c r="P11" s="51">
        <v>13.380000000000001</v>
      </c>
      <c r="Q11" s="51">
        <v>13.33</v>
      </c>
      <c r="R11" s="51">
        <v>13.32</v>
      </c>
      <c r="S11" s="51">
        <v>13.33</v>
      </c>
      <c r="T11" s="51">
        <v>13.34</v>
      </c>
      <c r="U11" s="51">
        <v>13.15</v>
      </c>
      <c r="V11" s="51">
        <v>14.029999999999999</v>
      </c>
      <c r="W11" s="51">
        <v>0</v>
      </c>
      <c r="X11" s="51">
        <v>0</v>
      </c>
      <c r="Y11" s="51">
        <v>4.7300000000000004</v>
      </c>
      <c r="Z11" s="51">
        <v>0</v>
      </c>
      <c r="AA11" s="51">
        <v>2.8100000000000001</v>
      </c>
      <c r="AB11" s="52">
        <v>9.0399999999999991</v>
      </c>
    </row>
    <row r="12" ht="16.5">
      <c r="A12" s="34"/>
      <c r="B12" s="53">
        <v>45847</v>
      </c>
      <c r="C12" s="48">
        <f>SUM(E12:AB12)</f>
        <v>108.48999999999999</v>
      </c>
      <c r="D12" s="49"/>
      <c r="E12" s="50">
        <v>13.050000000000001</v>
      </c>
      <c r="F12" s="51">
        <v>0</v>
      </c>
      <c r="G12" s="51">
        <v>0</v>
      </c>
      <c r="H12" s="51">
        <v>0</v>
      </c>
      <c r="I12" s="51">
        <v>0</v>
      </c>
      <c r="J12" s="51">
        <v>11.140000000000001</v>
      </c>
      <c r="K12" s="51">
        <v>13.390000000000001</v>
      </c>
      <c r="L12" s="51">
        <v>13.15</v>
      </c>
      <c r="M12" s="51">
        <v>10.31</v>
      </c>
      <c r="N12" s="51">
        <v>5.3700000000000001</v>
      </c>
      <c r="O12" s="51">
        <v>1.1399999999999999</v>
      </c>
      <c r="P12" s="51">
        <v>9.8200000000000003</v>
      </c>
      <c r="Q12" s="51">
        <v>13.029999999999999</v>
      </c>
      <c r="R12" s="51">
        <v>13.039999999999999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5.0499999999999998</v>
      </c>
      <c r="AA12" s="51">
        <v>0</v>
      </c>
      <c r="AB12" s="52">
        <v>0</v>
      </c>
    </row>
    <row r="13" ht="16.5">
      <c r="A13" s="34"/>
      <c r="B13" s="53">
        <v>45848</v>
      </c>
      <c r="C13" s="48">
        <f>SUM(E13:AB13)</f>
        <v>0</v>
      </c>
      <c r="D13" s="49"/>
      <c r="E13" s="50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2"/>
    </row>
    <row r="14" ht="16.5">
      <c r="A14" s="34"/>
      <c r="B14" s="53">
        <v>45849</v>
      </c>
      <c r="C14" s="48">
        <f>SUM(E14:AB14)</f>
        <v>0</v>
      </c>
      <c r="D14" s="49"/>
      <c r="E14" s="50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2"/>
    </row>
    <row r="15" ht="16.5">
      <c r="A15" s="34"/>
      <c r="B15" s="53">
        <v>45850</v>
      </c>
      <c r="C15" s="48">
        <f>SUM(E15:AB15)</f>
        <v>0</v>
      </c>
      <c r="D15" s="49"/>
      <c r="E15" s="50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2"/>
    </row>
    <row r="16" ht="16.5">
      <c r="A16" s="34"/>
      <c r="B16" s="53">
        <v>45851</v>
      </c>
      <c r="C16" s="48">
        <f>SUM(E16:AB16)</f>
        <v>0</v>
      </c>
      <c r="D16" s="49"/>
      <c r="E16" s="50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2"/>
    </row>
    <row r="17" ht="16.5">
      <c r="A17" s="34"/>
      <c r="B17" s="53">
        <v>45852</v>
      </c>
      <c r="C17" s="48">
        <f>SUM(E17:AB17)</f>
        <v>0</v>
      </c>
      <c r="D17" s="49"/>
      <c r="E17" s="5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2"/>
    </row>
    <row r="18" ht="16.5">
      <c r="A18" s="34"/>
      <c r="B18" s="53">
        <v>45853</v>
      </c>
      <c r="C18" s="48">
        <f>SUM(E18:AB18)</f>
        <v>0</v>
      </c>
      <c r="D18" s="49"/>
      <c r="E18" s="50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2"/>
    </row>
    <row r="19" ht="16.5">
      <c r="A19" s="34"/>
      <c r="B19" s="53">
        <v>45854</v>
      </c>
      <c r="C19" s="48">
        <f>SUM(E19:AB19)</f>
        <v>0</v>
      </c>
      <c r="D19" s="49"/>
      <c r="E19" s="50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2"/>
    </row>
    <row r="20" ht="16.5">
      <c r="A20" s="34"/>
      <c r="B20" s="53">
        <v>45855</v>
      </c>
      <c r="C20" s="48">
        <f>SUM(E20:AB20)</f>
        <v>0</v>
      </c>
      <c r="D20" s="49"/>
      <c r="E20" s="50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2"/>
    </row>
    <row r="21" ht="16.5">
      <c r="A21" s="34"/>
      <c r="B21" s="53">
        <v>45856</v>
      </c>
      <c r="C21" s="48">
        <f>SUM(E21:AB21)</f>
        <v>0</v>
      </c>
      <c r="D21" s="49"/>
      <c r="E21" s="5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2"/>
    </row>
    <row r="22" ht="16.5">
      <c r="A22" s="34"/>
      <c r="B22" s="53">
        <v>45857</v>
      </c>
      <c r="C22" s="48">
        <f>SUM(E22:AB22)</f>
        <v>0</v>
      </c>
      <c r="D22" s="49"/>
      <c r="E22" s="5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2"/>
    </row>
    <row r="23" ht="16.5">
      <c r="A23" s="34"/>
      <c r="B23" s="53">
        <v>45858</v>
      </c>
      <c r="C23" s="48">
        <f>SUM(E23:AB23)</f>
        <v>0</v>
      </c>
      <c r="D23" s="49"/>
      <c r="E23" s="5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2"/>
    </row>
    <row r="24" ht="16.5">
      <c r="A24" s="34"/>
      <c r="B24" s="53">
        <v>45859</v>
      </c>
      <c r="C24" s="48">
        <f>SUM(E24:AB24)</f>
        <v>0</v>
      </c>
      <c r="D24" s="49"/>
      <c r="E24" s="50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2"/>
    </row>
    <row r="25" ht="16.5">
      <c r="A25" s="34"/>
      <c r="B25" s="53">
        <v>45860</v>
      </c>
      <c r="C25" s="48">
        <f>SUM(E25:AB25)</f>
        <v>0</v>
      </c>
      <c r="D25" s="49"/>
      <c r="E25" s="50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</row>
    <row r="26" ht="16.5">
      <c r="A26" s="34"/>
      <c r="B26" s="53">
        <v>45861</v>
      </c>
      <c r="C26" s="48">
        <f>SUM(E26:AB26)</f>
        <v>0</v>
      </c>
      <c r="D26" s="49"/>
      <c r="E26" s="50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2"/>
    </row>
    <row r="27" ht="16.5">
      <c r="A27" s="34"/>
      <c r="B27" s="53">
        <v>45862</v>
      </c>
      <c r="C27" s="48">
        <f>SUM(E27:AB27)</f>
        <v>0</v>
      </c>
      <c r="D27" s="49"/>
      <c r="E27" s="50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2"/>
    </row>
    <row r="28" ht="16.5">
      <c r="A28" s="34"/>
      <c r="B28" s="53">
        <v>45863</v>
      </c>
      <c r="C28" s="48">
        <f>SUM(E28:AB28)</f>
        <v>0</v>
      </c>
      <c r="D28" s="49"/>
      <c r="E28" s="50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2"/>
    </row>
    <row r="29" ht="16.5">
      <c r="A29" s="34"/>
      <c r="B29" s="53">
        <v>45864</v>
      </c>
      <c r="C29" s="48">
        <f>SUM(E29:AB29)</f>
        <v>0</v>
      </c>
      <c r="D29" s="49"/>
      <c r="E29" s="5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</row>
    <row r="30" ht="16.5">
      <c r="A30" s="34"/>
      <c r="B30" s="53">
        <v>45865</v>
      </c>
      <c r="C30" s="48">
        <f>SUM(E30:AB30)</f>
        <v>0</v>
      </c>
      <c r="D30" s="49"/>
      <c r="E30" s="50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</row>
    <row r="31" ht="16.5">
      <c r="A31" s="34"/>
      <c r="B31" s="53">
        <v>45866</v>
      </c>
      <c r="C31" s="48">
        <f>SUM(E31:AB31)</f>
        <v>0</v>
      </c>
      <c r="D31" s="49"/>
      <c r="E31" s="5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</row>
    <row r="32" ht="16.5">
      <c r="A32" s="34"/>
      <c r="B32" s="53">
        <v>45867</v>
      </c>
      <c r="C32" s="48">
        <f>SUM(E32:AB32)</f>
        <v>0</v>
      </c>
      <c r="D32" s="49"/>
      <c r="E32" s="5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</row>
    <row r="33" ht="16.5">
      <c r="A33" s="34"/>
      <c r="B33" s="53">
        <v>45868</v>
      </c>
      <c r="C33" s="48">
        <f>SUM(E33:AB33)</f>
        <v>0</v>
      </c>
      <c r="D33" s="49"/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</row>
    <row r="34" ht="15.75">
      <c r="A34" s="34"/>
      <c r="B34" s="54">
        <v>45869</v>
      </c>
      <c r="C34" s="55">
        <f>SUM(E34:AB34)</f>
        <v>0</v>
      </c>
      <c r="D34" s="56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2"/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34"/>
      <c r="B37" s="35" t="s">
        <v>37</v>
      </c>
      <c r="C37" s="36" t="s">
        <v>38</v>
      </c>
      <c r="D37" s="37"/>
      <c r="E37" s="38" t="s">
        <v>40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57" t="s">
        <v>26</v>
      </c>
    </row>
    <row r="39" ht="17.25">
      <c r="A39" s="34"/>
      <c r="B39" s="47">
        <v>45839</v>
      </c>
      <c r="C39" s="48">
        <f>SUM(E39:AB39)</f>
        <v>-0.98999999999999999</v>
      </c>
      <c r="D39" s="49"/>
      <c r="E39" s="50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-0.98999999999999999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2">
        <v>0</v>
      </c>
    </row>
    <row r="40" ht="16.5">
      <c r="A40" s="34"/>
      <c r="B40" s="53">
        <v>45840</v>
      </c>
      <c r="C40" s="48">
        <f>SUM(E40:AB40)</f>
        <v>-108.40000000000001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-9.6199999999999992</v>
      </c>
      <c r="N40" s="51">
        <v>-9.6099999999999994</v>
      </c>
      <c r="O40" s="51">
        <v>-9.6300000000000008</v>
      </c>
      <c r="P40" s="51">
        <v>-10.59</v>
      </c>
      <c r="Q40" s="51">
        <v>-9.6899999999999995</v>
      </c>
      <c r="R40" s="51">
        <v>-9.6799999999999997</v>
      </c>
      <c r="S40" s="51">
        <v>-9.7699999999999996</v>
      </c>
      <c r="T40" s="51">
        <v>-9.7599999999999998</v>
      </c>
      <c r="U40" s="51">
        <v>-9.7400000000000002</v>
      </c>
      <c r="V40" s="51">
        <v>-8.8100000000000005</v>
      </c>
      <c r="W40" s="51">
        <v>0</v>
      </c>
      <c r="X40" s="51">
        <v>0</v>
      </c>
      <c r="Y40" s="51">
        <v>-11.5</v>
      </c>
      <c r="Z40" s="51">
        <v>0</v>
      </c>
      <c r="AA40" s="51">
        <v>0</v>
      </c>
      <c r="AB40" s="52">
        <v>0</v>
      </c>
    </row>
    <row r="41" ht="16.5">
      <c r="A41" s="34"/>
      <c r="B41" s="53">
        <v>45841</v>
      </c>
      <c r="C41" s="48">
        <f>SUM(E41:AB41)</f>
        <v>-133.76000000000002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-1.24</v>
      </c>
      <c r="L41" s="51">
        <v>-4.1699999999999999</v>
      </c>
      <c r="M41" s="51">
        <v>-9.7400000000000002</v>
      </c>
      <c r="N41" s="51">
        <v>-9.9199999999999999</v>
      </c>
      <c r="O41" s="51">
        <v>-9.8399999999999999</v>
      </c>
      <c r="P41" s="51">
        <v>-9.4600000000000009</v>
      </c>
      <c r="Q41" s="51">
        <v>-10.300000000000001</v>
      </c>
      <c r="R41" s="51">
        <v>-10.779999999999999</v>
      </c>
      <c r="S41" s="51">
        <v>-10.77</v>
      </c>
      <c r="T41" s="51">
        <v>-10.76</v>
      </c>
      <c r="U41" s="51">
        <v>-10.19</v>
      </c>
      <c r="V41" s="51">
        <v>-3.7599999999999998</v>
      </c>
      <c r="W41" s="51">
        <v>0</v>
      </c>
      <c r="X41" s="51">
        <v>0</v>
      </c>
      <c r="Y41" s="51">
        <v>-2.0600000000000001</v>
      </c>
      <c r="Z41" s="51">
        <v>-8.1999999999999993</v>
      </c>
      <c r="AA41" s="51">
        <v>-13.640000000000001</v>
      </c>
      <c r="AB41" s="52">
        <v>-8.9299999999999997</v>
      </c>
    </row>
    <row r="42" ht="16.5">
      <c r="A42" s="34"/>
      <c r="B42" s="53">
        <v>45842</v>
      </c>
      <c r="C42" s="48">
        <f>SUM(E42:AB42)</f>
        <v>0</v>
      </c>
      <c r="D42" s="49"/>
      <c r="E42" s="50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2"/>
    </row>
    <row r="43" ht="16.5">
      <c r="A43" s="34"/>
      <c r="B43" s="53">
        <v>45843</v>
      </c>
      <c r="C43" s="48">
        <f>SUM(E43:AB43)</f>
        <v>-16.48</v>
      </c>
      <c r="D43" s="49"/>
      <c r="E43" s="50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-3.2400000000000002</v>
      </c>
      <c r="Z43" s="51">
        <v>-13.1</v>
      </c>
      <c r="AA43" s="51">
        <v>-0.14000000000000001</v>
      </c>
      <c r="AB43" s="52">
        <v>0</v>
      </c>
    </row>
    <row r="44" ht="16.5">
      <c r="A44" s="34"/>
      <c r="B44" s="53">
        <v>45844</v>
      </c>
      <c r="C44" s="48">
        <f>SUM(E44:AB44)</f>
        <v>-20.629999999999999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-1.4399999999999999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-9.0899999999999999</v>
      </c>
      <c r="U44" s="51">
        <v>-10.06</v>
      </c>
      <c r="V44" s="51">
        <v>0</v>
      </c>
      <c r="W44" s="51">
        <v>-0.040000000000000001</v>
      </c>
      <c r="X44" s="51">
        <v>0</v>
      </c>
      <c r="Y44" s="51">
        <v>0</v>
      </c>
      <c r="Z44" s="51">
        <v>0</v>
      </c>
      <c r="AA44" s="51">
        <v>0</v>
      </c>
      <c r="AB44" s="52">
        <v>0</v>
      </c>
    </row>
    <row r="45" ht="16.5">
      <c r="A45" s="34"/>
      <c r="B45" s="53">
        <v>45845</v>
      </c>
      <c r="C45" s="48">
        <f>SUM(E45:AB45)</f>
        <v>0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2">
        <v>0</v>
      </c>
    </row>
    <row r="46" ht="16.5">
      <c r="A46" s="34"/>
      <c r="B46" s="53">
        <v>45846</v>
      </c>
      <c r="C46" s="48">
        <f>SUM(E46:AB46)</f>
        <v>-34.68</v>
      </c>
      <c r="D46" s="49"/>
      <c r="E46" s="50">
        <v>0</v>
      </c>
      <c r="F46" s="51">
        <v>0</v>
      </c>
      <c r="G46" s="51">
        <v>-2.8300000000000001</v>
      </c>
      <c r="H46" s="51">
        <v>-4.96</v>
      </c>
      <c r="I46" s="51">
        <v>-2.73</v>
      </c>
      <c r="J46" s="51">
        <v>0</v>
      </c>
      <c r="K46" s="51">
        <v>0</v>
      </c>
      <c r="L46" s="51">
        <v>0</v>
      </c>
      <c r="M46" s="51">
        <v>-0.20000000000000001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-6.5899999999999999</v>
      </c>
      <c r="X46" s="51">
        <v>-5.3799999999999999</v>
      </c>
      <c r="Y46" s="51">
        <v>-1.3400000000000001</v>
      </c>
      <c r="Z46" s="51">
        <v>-9.2599999999999998</v>
      </c>
      <c r="AA46" s="51">
        <v>-1.3899999999999999</v>
      </c>
      <c r="AB46" s="52">
        <v>0</v>
      </c>
    </row>
    <row r="47" ht="16.5">
      <c r="A47" s="34"/>
      <c r="B47" s="53">
        <v>45847</v>
      </c>
      <c r="C47" s="48">
        <f>SUM(E47:AB47)</f>
        <v>-95.590000000000003</v>
      </c>
      <c r="D47" s="49"/>
      <c r="E47" s="50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-6.4400000000000004</v>
      </c>
      <c r="T47" s="51">
        <v>-9.9900000000000002</v>
      </c>
      <c r="U47" s="51">
        <v>-10.130000000000001</v>
      </c>
      <c r="V47" s="51">
        <v>-13.119999999999999</v>
      </c>
      <c r="W47" s="51">
        <v>-14.15</v>
      </c>
      <c r="X47" s="51">
        <v>-13.449999999999999</v>
      </c>
      <c r="Y47" s="51">
        <v>-3.7000000000000002</v>
      </c>
      <c r="Z47" s="51">
        <v>0</v>
      </c>
      <c r="AA47" s="51">
        <v>-12.289999999999999</v>
      </c>
      <c r="AB47" s="52">
        <v>-12.32</v>
      </c>
    </row>
    <row r="48" ht="16.5">
      <c r="A48" s="34"/>
      <c r="B48" s="53">
        <v>45848</v>
      </c>
      <c r="C48" s="48">
        <f>SUM(E48:AB48)</f>
        <v>0</v>
      </c>
      <c r="D48" s="49"/>
      <c r="E48" s="50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2"/>
    </row>
    <row r="49" ht="16.5">
      <c r="A49" s="34"/>
      <c r="B49" s="53">
        <v>45849</v>
      </c>
      <c r="C49" s="48">
        <f>SUM(E49:AB49)</f>
        <v>0</v>
      </c>
      <c r="D49" s="49"/>
      <c r="E49" s="50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2"/>
    </row>
    <row r="50" ht="16.5">
      <c r="A50" s="34"/>
      <c r="B50" s="53">
        <v>45850</v>
      </c>
      <c r="C50" s="48">
        <f>SUM(E50:AB50)</f>
        <v>0</v>
      </c>
      <c r="D50" s="49"/>
      <c r="E50" s="50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2"/>
    </row>
    <row r="51" ht="16.5">
      <c r="A51" s="34"/>
      <c r="B51" s="53">
        <v>45851</v>
      </c>
      <c r="C51" s="48">
        <f>SUM(E51:AB51)</f>
        <v>0</v>
      </c>
      <c r="D51" s="49"/>
      <c r="E51" s="50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2"/>
    </row>
    <row r="52" ht="16.5">
      <c r="A52" s="34"/>
      <c r="B52" s="53">
        <v>45852</v>
      </c>
      <c r="C52" s="48">
        <f>SUM(E52:AB52)</f>
        <v>0</v>
      </c>
      <c r="D52" s="49"/>
      <c r="E52" s="50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2"/>
    </row>
    <row r="53" ht="16.5">
      <c r="A53" s="34"/>
      <c r="B53" s="53">
        <v>45853</v>
      </c>
      <c r="C53" s="48">
        <f>SUM(E53:AB53)</f>
        <v>0</v>
      </c>
      <c r="D53" s="49"/>
      <c r="E53" s="50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2"/>
    </row>
    <row r="54" ht="16.5">
      <c r="A54" s="34"/>
      <c r="B54" s="53">
        <v>45854</v>
      </c>
      <c r="C54" s="48">
        <f>SUM(E54:AB54)</f>
        <v>0</v>
      </c>
      <c r="D54" s="49"/>
      <c r="E54" s="50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2"/>
    </row>
    <row r="55" ht="16.5">
      <c r="A55" s="34"/>
      <c r="B55" s="53">
        <v>45855</v>
      </c>
      <c r="C55" s="48">
        <f>SUM(E55:AB55)</f>
        <v>0</v>
      </c>
      <c r="D55" s="49"/>
      <c r="E55" s="50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2"/>
    </row>
    <row r="56" ht="16.5">
      <c r="A56" s="34"/>
      <c r="B56" s="53">
        <v>45856</v>
      </c>
      <c r="C56" s="48">
        <f>SUM(E56:AB56)</f>
        <v>0</v>
      </c>
      <c r="D56" s="49"/>
      <c r="E56" s="50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2"/>
    </row>
    <row r="57" ht="16.5">
      <c r="A57" s="34"/>
      <c r="B57" s="53">
        <v>45857</v>
      </c>
      <c r="C57" s="48">
        <f>SUM(E57:AB57)</f>
        <v>0</v>
      </c>
      <c r="D57" s="49"/>
      <c r="E57" s="50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2"/>
    </row>
    <row r="58" ht="16.5">
      <c r="A58" s="34"/>
      <c r="B58" s="53">
        <v>45858</v>
      </c>
      <c r="C58" s="48">
        <f>SUM(E58:AB58)</f>
        <v>0</v>
      </c>
      <c r="D58" s="49"/>
      <c r="E58" s="50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2"/>
    </row>
    <row r="59" ht="16.5">
      <c r="A59" s="34"/>
      <c r="B59" s="53">
        <v>45859</v>
      </c>
      <c r="C59" s="48">
        <f>SUM(E59:AB59)</f>
        <v>0</v>
      </c>
      <c r="D59" s="49"/>
      <c r="E59" s="50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2"/>
    </row>
    <row r="60" ht="16.5">
      <c r="A60" s="34"/>
      <c r="B60" s="53">
        <v>45860</v>
      </c>
      <c r="C60" s="48">
        <f>SUM(E60:AB60)</f>
        <v>0</v>
      </c>
      <c r="D60" s="49"/>
      <c r="E60" s="50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2"/>
    </row>
    <row r="61" ht="16.5">
      <c r="A61" s="34"/>
      <c r="B61" s="53">
        <v>45861</v>
      </c>
      <c r="C61" s="48">
        <f>SUM(E61:AB61)</f>
        <v>0</v>
      </c>
      <c r="D61" s="49"/>
      <c r="E61" s="50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2"/>
    </row>
    <row r="62" ht="16.5">
      <c r="A62" s="34"/>
      <c r="B62" s="53">
        <v>45862</v>
      </c>
      <c r="C62" s="48">
        <f>SUM(E62:AB62)</f>
        <v>0</v>
      </c>
      <c r="D62" s="49"/>
      <c r="E62" s="50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2"/>
    </row>
    <row r="63" ht="16.5">
      <c r="A63" s="34"/>
      <c r="B63" s="53">
        <v>45863</v>
      </c>
      <c r="C63" s="48">
        <f>SUM(E63:AB63)</f>
        <v>0</v>
      </c>
      <c r="D63" s="49"/>
      <c r="E63" s="50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2"/>
    </row>
    <row r="64" ht="16.5">
      <c r="A64" s="34"/>
      <c r="B64" s="53">
        <v>45864</v>
      </c>
      <c r="C64" s="48">
        <f>SUM(E64:AB64)</f>
        <v>0</v>
      </c>
      <c r="D64" s="49"/>
      <c r="E64" s="50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2"/>
    </row>
    <row r="65" ht="16.5">
      <c r="A65" s="34"/>
      <c r="B65" s="53">
        <v>45865</v>
      </c>
      <c r="C65" s="48">
        <f>SUM(E65:AB65)</f>
        <v>0</v>
      </c>
      <c r="D65" s="49"/>
      <c r="E65" s="50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2"/>
    </row>
    <row r="66" ht="16.5">
      <c r="A66" s="34"/>
      <c r="B66" s="53">
        <v>45866</v>
      </c>
      <c r="C66" s="48">
        <f>SUM(E66:AB66)</f>
        <v>0</v>
      </c>
      <c r="D66" s="49"/>
      <c r="E66" s="50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2"/>
    </row>
    <row r="67" ht="16.5">
      <c r="A67" s="34"/>
      <c r="B67" s="53">
        <v>45867</v>
      </c>
      <c r="C67" s="48">
        <f>SUM(E67:AB67)</f>
        <v>0</v>
      </c>
      <c r="D67" s="49"/>
      <c r="E67" s="50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2"/>
    </row>
    <row r="68" ht="16.5">
      <c r="A68" s="34"/>
      <c r="B68" s="53">
        <v>45868</v>
      </c>
      <c r="C68" s="48">
        <f>SUM(E68:AB68)</f>
        <v>0</v>
      </c>
      <c r="D68" s="49"/>
      <c r="E68" s="50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2"/>
    </row>
    <row r="69" ht="15.75">
      <c r="A69" s="34"/>
      <c r="B69" s="54">
        <v>45869</v>
      </c>
      <c r="C69" s="55">
        <f>SUM(E69:AB69)</f>
        <v>0</v>
      </c>
      <c r="D69" s="56"/>
      <c r="E69" s="50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2"/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41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57" t="s">
        <v>26</v>
      </c>
    </row>
    <row r="74" ht="17.25">
      <c r="A74" s="34"/>
      <c r="B74" s="47">
        <v>45839</v>
      </c>
      <c r="C74" s="58">
        <f>SUMIF(E74:AB74,"&gt;0")</f>
        <v>190.99000000000001</v>
      </c>
      <c r="D74" s="59">
        <f>SUMIF(E74:AB74,"&lt;0")</f>
        <v>0</v>
      </c>
      <c r="E74" s="60">
        <f>E4+ABS(E39)</f>
        <v>16.449999999999999</v>
      </c>
      <c r="F74" s="60">
        <f t="shared" ref="F74:AB74" si="0">F4+ABS(F39)</f>
        <v>0</v>
      </c>
      <c r="G74" s="60">
        <f t="shared" si="0"/>
        <v>0</v>
      </c>
      <c r="H74" s="60">
        <f t="shared" si="0"/>
        <v>0</v>
      </c>
      <c r="I74" s="60">
        <f t="shared" si="0"/>
        <v>0</v>
      </c>
      <c r="J74" s="60">
        <f t="shared" si="0"/>
        <v>0</v>
      </c>
      <c r="K74" s="60">
        <f t="shared" si="0"/>
        <v>0</v>
      </c>
      <c r="L74" s="60">
        <f t="shared" si="0"/>
        <v>11.4</v>
      </c>
      <c r="M74" s="60">
        <f t="shared" si="0"/>
        <v>5.9299999999999997</v>
      </c>
      <c r="N74" s="60">
        <f t="shared" si="0"/>
        <v>16.969999999999999</v>
      </c>
      <c r="O74" s="60">
        <f t="shared" si="0"/>
        <v>13.24</v>
      </c>
      <c r="P74" s="60">
        <f t="shared" si="0"/>
        <v>13.119999999999999</v>
      </c>
      <c r="Q74" s="60">
        <f t="shared" si="0"/>
        <v>8.5099999999999998</v>
      </c>
      <c r="R74" s="60">
        <f t="shared" si="0"/>
        <v>8.75</v>
      </c>
      <c r="S74" s="60">
        <f t="shared" si="0"/>
        <v>12.99</v>
      </c>
      <c r="T74" s="60">
        <f t="shared" si="0"/>
        <v>7.8899999999999997</v>
      </c>
      <c r="U74" s="60">
        <f t="shared" si="0"/>
        <v>0.98999999999999999</v>
      </c>
      <c r="V74" s="60">
        <f t="shared" si="0"/>
        <v>6.3099999999999996</v>
      </c>
      <c r="W74" s="60">
        <f t="shared" si="0"/>
        <v>9.1199999999999992</v>
      </c>
      <c r="X74" s="60">
        <f t="shared" si="0"/>
        <v>9.7400000000000002</v>
      </c>
      <c r="Y74" s="60">
        <f t="shared" si="0"/>
        <v>11.119999999999999</v>
      </c>
      <c r="Z74" s="60">
        <f t="shared" si="0"/>
        <v>6.9299999999999997</v>
      </c>
      <c r="AA74" s="60">
        <f t="shared" si="0"/>
        <v>14.75</v>
      </c>
      <c r="AB74" s="61">
        <f t="shared" si="0"/>
        <v>16.780000000000001</v>
      </c>
    </row>
    <row r="75" ht="16.5">
      <c r="A75" s="34"/>
      <c r="B75" s="53">
        <v>45840</v>
      </c>
      <c r="C75" s="58">
        <f>SUMIF(E75:AB75,"&gt;0")</f>
        <v>168.41000000000003</v>
      </c>
      <c r="D75" s="59">
        <f>SUMIF(E75:AB75,"&lt;0")</f>
        <v>0</v>
      </c>
      <c r="E75" s="60">
        <f t="shared" ref="E75:AB75" si="1">E5+ABS(E40)</f>
        <v>17.809999999999999</v>
      </c>
      <c r="F75" s="60">
        <f t="shared" si="1"/>
        <v>0.90000000000000002</v>
      </c>
      <c r="G75" s="60">
        <f t="shared" si="1"/>
        <v>0</v>
      </c>
      <c r="H75" s="60">
        <f t="shared" si="1"/>
        <v>0</v>
      </c>
      <c r="I75" s="60">
        <f t="shared" si="1"/>
        <v>0</v>
      </c>
      <c r="J75" s="60">
        <f t="shared" si="1"/>
        <v>0</v>
      </c>
      <c r="K75" s="60">
        <f t="shared" si="1"/>
        <v>0</v>
      </c>
      <c r="L75" s="60">
        <f t="shared" si="1"/>
        <v>3.4100000000000001</v>
      </c>
      <c r="M75" s="60">
        <f t="shared" si="1"/>
        <v>9.6199999999999992</v>
      </c>
      <c r="N75" s="60">
        <f t="shared" si="1"/>
        <v>9.6099999999999994</v>
      </c>
      <c r="O75" s="60">
        <f t="shared" si="1"/>
        <v>9.6300000000000008</v>
      </c>
      <c r="P75" s="60">
        <f t="shared" si="1"/>
        <v>10.59</v>
      </c>
      <c r="Q75" s="60">
        <f t="shared" si="1"/>
        <v>9.6899999999999995</v>
      </c>
      <c r="R75" s="60">
        <f t="shared" si="1"/>
        <v>9.6799999999999997</v>
      </c>
      <c r="S75" s="60">
        <f t="shared" si="1"/>
        <v>9.7699999999999996</v>
      </c>
      <c r="T75" s="60">
        <f t="shared" si="1"/>
        <v>9.7599999999999998</v>
      </c>
      <c r="U75" s="60">
        <f t="shared" si="1"/>
        <v>9.7400000000000002</v>
      </c>
      <c r="V75" s="60">
        <f t="shared" si="1"/>
        <v>8.8100000000000005</v>
      </c>
      <c r="W75" s="60">
        <f t="shared" si="1"/>
        <v>7.79</v>
      </c>
      <c r="X75" s="60">
        <f t="shared" si="1"/>
        <v>3.4300000000000002</v>
      </c>
      <c r="Y75" s="60">
        <f t="shared" si="1"/>
        <v>11.5</v>
      </c>
      <c r="Z75" s="60">
        <f t="shared" si="1"/>
        <v>9.5600000000000005</v>
      </c>
      <c r="AA75" s="60">
        <f t="shared" si="1"/>
        <v>11.83</v>
      </c>
      <c r="AB75" s="62">
        <f t="shared" si="1"/>
        <v>5.2800000000000002</v>
      </c>
    </row>
    <row r="76" ht="16.5">
      <c r="A76" s="34"/>
      <c r="B76" s="53">
        <v>45841</v>
      </c>
      <c r="C76" s="58">
        <f>SUMIF(E76:AB76,"&gt;0")</f>
        <v>163.06</v>
      </c>
      <c r="D76" s="59">
        <f>SUMIF(E76:AB76,"&lt;0")</f>
        <v>0</v>
      </c>
      <c r="E76" s="60">
        <f t="shared" ref="E76:AB76" si="2">E6+ABS(E41)</f>
        <v>3.8900000000000001</v>
      </c>
      <c r="F76" s="60">
        <f t="shared" si="2"/>
        <v>3.8300000000000001</v>
      </c>
      <c r="G76" s="60">
        <f t="shared" si="2"/>
        <v>0</v>
      </c>
      <c r="H76" s="60">
        <f t="shared" si="2"/>
        <v>0</v>
      </c>
      <c r="I76" s="60">
        <f t="shared" si="2"/>
        <v>0</v>
      </c>
      <c r="J76" s="60">
        <f t="shared" si="2"/>
        <v>0</v>
      </c>
      <c r="K76" s="60">
        <f t="shared" si="2"/>
        <v>1.24</v>
      </c>
      <c r="L76" s="60">
        <f t="shared" si="2"/>
        <v>4.1699999999999999</v>
      </c>
      <c r="M76" s="60">
        <f t="shared" si="2"/>
        <v>9.7400000000000002</v>
      </c>
      <c r="N76" s="60">
        <f t="shared" si="2"/>
        <v>9.9199999999999999</v>
      </c>
      <c r="O76" s="60">
        <f t="shared" si="2"/>
        <v>9.8399999999999999</v>
      </c>
      <c r="P76" s="60">
        <f t="shared" si="2"/>
        <v>9.4600000000000009</v>
      </c>
      <c r="Q76" s="60">
        <f t="shared" si="2"/>
        <v>10.300000000000001</v>
      </c>
      <c r="R76" s="60">
        <f t="shared" si="2"/>
        <v>10.779999999999999</v>
      </c>
      <c r="S76" s="60">
        <f t="shared" si="2"/>
        <v>10.77</v>
      </c>
      <c r="T76" s="60">
        <f t="shared" si="2"/>
        <v>10.76</v>
      </c>
      <c r="U76" s="60">
        <f t="shared" si="2"/>
        <v>10.19</v>
      </c>
      <c r="V76" s="60">
        <f t="shared" si="2"/>
        <v>3.7599999999999998</v>
      </c>
      <c r="W76" s="60">
        <f t="shared" si="2"/>
        <v>4.9900000000000002</v>
      </c>
      <c r="X76" s="60">
        <f t="shared" si="2"/>
        <v>14.369999999999999</v>
      </c>
      <c r="Y76" s="60">
        <f t="shared" si="2"/>
        <v>4.2800000000000002</v>
      </c>
      <c r="Z76" s="60">
        <f t="shared" si="2"/>
        <v>8.1999999999999993</v>
      </c>
      <c r="AA76" s="60">
        <f t="shared" si="2"/>
        <v>13.640000000000001</v>
      </c>
      <c r="AB76" s="62">
        <f t="shared" si="2"/>
        <v>8.9299999999999997</v>
      </c>
    </row>
    <row r="77" ht="16.5">
      <c r="A77" s="34"/>
      <c r="B77" s="53">
        <v>45842</v>
      </c>
      <c r="C77" s="58">
        <f>SUMIF(E77:AB77,"&gt;0")</f>
        <v>0</v>
      </c>
      <c r="D77" s="59">
        <f>SUMIF(E77:AB77,"&lt;0")</f>
        <v>0</v>
      </c>
      <c r="E77" s="60">
        <f t="shared" ref="E77:AB77" si="3">E7+ABS(E42)</f>
        <v>0</v>
      </c>
      <c r="F77" s="60">
        <f t="shared" si="3"/>
        <v>0</v>
      </c>
      <c r="G77" s="60">
        <f t="shared" si="3"/>
        <v>0</v>
      </c>
      <c r="H77" s="60">
        <f t="shared" si="3"/>
        <v>0</v>
      </c>
      <c r="I77" s="60">
        <f t="shared" si="3"/>
        <v>0</v>
      </c>
      <c r="J77" s="60">
        <f t="shared" si="3"/>
        <v>0</v>
      </c>
      <c r="K77" s="60">
        <f t="shared" si="3"/>
        <v>0</v>
      </c>
      <c r="L77" s="60">
        <f t="shared" si="3"/>
        <v>0</v>
      </c>
      <c r="M77" s="60">
        <f t="shared" si="3"/>
        <v>0</v>
      </c>
      <c r="N77" s="60">
        <f t="shared" si="3"/>
        <v>0</v>
      </c>
      <c r="O77" s="60">
        <f t="shared" si="3"/>
        <v>0</v>
      </c>
      <c r="P77" s="60">
        <f t="shared" si="3"/>
        <v>0</v>
      </c>
      <c r="Q77" s="60">
        <f t="shared" si="3"/>
        <v>0</v>
      </c>
      <c r="R77" s="60">
        <f t="shared" si="3"/>
        <v>0</v>
      </c>
      <c r="S77" s="60">
        <f t="shared" si="3"/>
        <v>0</v>
      </c>
      <c r="T77" s="60">
        <f t="shared" si="3"/>
        <v>0</v>
      </c>
      <c r="U77" s="60">
        <f t="shared" si="3"/>
        <v>0</v>
      </c>
      <c r="V77" s="60">
        <f t="shared" si="3"/>
        <v>0</v>
      </c>
      <c r="W77" s="60">
        <f t="shared" si="3"/>
        <v>0</v>
      </c>
      <c r="X77" s="60">
        <f t="shared" si="3"/>
        <v>0</v>
      </c>
      <c r="Y77" s="60">
        <f t="shared" si="3"/>
        <v>0</v>
      </c>
      <c r="Z77" s="60">
        <f t="shared" si="3"/>
        <v>0</v>
      </c>
      <c r="AA77" s="60">
        <f t="shared" si="3"/>
        <v>0</v>
      </c>
      <c r="AB77" s="62">
        <f t="shared" si="3"/>
        <v>0</v>
      </c>
    </row>
    <row r="78" ht="16.5">
      <c r="A78" s="34"/>
      <c r="B78" s="53">
        <v>45843</v>
      </c>
      <c r="C78" s="58">
        <f>SUMIF(E78:AB78,"&gt;0")</f>
        <v>191.95000000000002</v>
      </c>
      <c r="D78" s="59">
        <f>SUMIF(E78:AB78,"&lt;0")</f>
        <v>0</v>
      </c>
      <c r="E78" s="60">
        <f t="shared" ref="E78:AB78" si="4">E8+ABS(E43)</f>
        <v>9.6999999999999993</v>
      </c>
      <c r="F78" s="60">
        <f t="shared" si="4"/>
        <v>3.5</v>
      </c>
      <c r="G78" s="60">
        <f t="shared" si="4"/>
        <v>0</v>
      </c>
      <c r="H78" s="60">
        <f t="shared" si="4"/>
        <v>0</v>
      </c>
      <c r="I78" s="60">
        <f t="shared" si="4"/>
        <v>0</v>
      </c>
      <c r="J78" s="60">
        <f t="shared" si="4"/>
        <v>0</v>
      </c>
      <c r="K78" s="60">
        <f t="shared" si="4"/>
        <v>10.140000000000001</v>
      </c>
      <c r="L78" s="60">
        <f t="shared" si="4"/>
        <v>7.96</v>
      </c>
      <c r="M78" s="60">
        <f t="shared" si="4"/>
        <v>2.54</v>
      </c>
      <c r="N78" s="60">
        <f t="shared" si="4"/>
        <v>1.95</v>
      </c>
      <c r="O78" s="60">
        <f t="shared" si="4"/>
        <v>11.859999999999999</v>
      </c>
      <c r="P78" s="60">
        <f t="shared" si="4"/>
        <v>8.6300000000000008</v>
      </c>
      <c r="Q78" s="60">
        <f t="shared" si="4"/>
        <v>12.93</v>
      </c>
      <c r="R78" s="60">
        <f t="shared" si="4"/>
        <v>12.869999999999999</v>
      </c>
      <c r="S78" s="60">
        <f t="shared" si="4"/>
        <v>12.75</v>
      </c>
      <c r="T78" s="60">
        <f t="shared" si="4"/>
        <v>12.67</v>
      </c>
      <c r="U78" s="60">
        <f t="shared" si="4"/>
        <v>16.510000000000002</v>
      </c>
      <c r="V78" s="60">
        <f t="shared" si="4"/>
        <v>2.1699999999999999</v>
      </c>
      <c r="W78" s="60">
        <f t="shared" si="4"/>
        <v>7.5800000000000001</v>
      </c>
      <c r="X78" s="60">
        <f t="shared" si="4"/>
        <v>16.609999999999999</v>
      </c>
      <c r="Y78" s="60">
        <f t="shared" si="4"/>
        <v>3.2400000000000002</v>
      </c>
      <c r="Z78" s="60">
        <f t="shared" si="4"/>
        <v>13.1</v>
      </c>
      <c r="AA78" s="60">
        <f t="shared" si="4"/>
        <v>8.4400000000000013</v>
      </c>
      <c r="AB78" s="62">
        <f t="shared" si="4"/>
        <v>16.800000000000001</v>
      </c>
    </row>
    <row r="79" ht="16.5">
      <c r="A79" s="34"/>
      <c r="B79" s="53">
        <v>45844</v>
      </c>
      <c r="C79" s="58">
        <f>SUMIF(E79:AB79,"&gt;0")</f>
        <v>214.35999999999999</v>
      </c>
      <c r="D79" s="59">
        <f>SUMIF(E79:AB79,"&lt;0")</f>
        <v>0</v>
      </c>
      <c r="E79" s="60">
        <f t="shared" ref="E79:AB79" si="5">E9+ABS(E44)</f>
        <v>16.699999999999999</v>
      </c>
      <c r="F79" s="60">
        <f t="shared" si="5"/>
        <v>0</v>
      </c>
      <c r="G79" s="60">
        <f t="shared" si="5"/>
        <v>0</v>
      </c>
      <c r="H79" s="60">
        <f t="shared" si="5"/>
        <v>0</v>
      </c>
      <c r="I79" s="60">
        <f t="shared" si="5"/>
        <v>0</v>
      </c>
      <c r="J79" s="60">
        <f t="shared" si="5"/>
        <v>0</v>
      </c>
      <c r="K79" s="60">
        <f t="shared" si="5"/>
        <v>0</v>
      </c>
      <c r="L79" s="60">
        <f t="shared" si="5"/>
        <v>7.1699999999999999</v>
      </c>
      <c r="M79" s="60">
        <f t="shared" si="5"/>
        <v>1.4399999999999999</v>
      </c>
      <c r="N79" s="60">
        <f t="shared" si="5"/>
        <v>7.5499999999999998</v>
      </c>
      <c r="O79" s="60">
        <f t="shared" si="5"/>
        <v>12.34</v>
      </c>
      <c r="P79" s="60">
        <f t="shared" si="5"/>
        <v>13.26</v>
      </c>
      <c r="Q79" s="60">
        <f t="shared" si="5"/>
        <v>11.710000000000001</v>
      </c>
      <c r="R79" s="60">
        <f t="shared" si="5"/>
        <v>12.49</v>
      </c>
      <c r="S79" s="60">
        <f t="shared" si="5"/>
        <v>10.949999999999999</v>
      </c>
      <c r="T79" s="60">
        <f t="shared" si="5"/>
        <v>9.0899999999999999</v>
      </c>
      <c r="U79" s="60">
        <f t="shared" si="5"/>
        <v>10.06</v>
      </c>
      <c r="V79" s="60">
        <f t="shared" si="5"/>
        <v>15.710000000000001</v>
      </c>
      <c r="W79" s="60">
        <f t="shared" si="5"/>
        <v>12.25</v>
      </c>
      <c r="X79" s="60">
        <f t="shared" si="5"/>
        <v>16</v>
      </c>
      <c r="Y79" s="60">
        <f t="shared" si="5"/>
        <v>10.960000000000001</v>
      </c>
      <c r="Z79" s="60">
        <f t="shared" si="5"/>
        <v>16.48</v>
      </c>
      <c r="AA79" s="60">
        <f t="shared" si="5"/>
        <v>16.719999999999999</v>
      </c>
      <c r="AB79" s="62">
        <f t="shared" si="5"/>
        <v>13.48</v>
      </c>
    </row>
    <row r="80" ht="16.5">
      <c r="A80" s="34"/>
      <c r="B80" s="53">
        <v>45845</v>
      </c>
      <c r="C80" s="58">
        <f>SUMIF(E80:AB80,"&gt;0")</f>
        <v>231.58999999999997</v>
      </c>
      <c r="D80" s="59">
        <f>SUMIF(E80:AB80,"&lt;0")</f>
        <v>0</v>
      </c>
      <c r="E80" s="60">
        <f t="shared" ref="E80:AB80" si="6">E10+ABS(E45)</f>
        <v>17.010000000000002</v>
      </c>
      <c r="F80" s="60">
        <f t="shared" si="6"/>
        <v>0</v>
      </c>
      <c r="G80" s="60">
        <f t="shared" si="6"/>
        <v>0</v>
      </c>
      <c r="H80" s="60">
        <f t="shared" si="6"/>
        <v>0</v>
      </c>
      <c r="I80" s="60">
        <f t="shared" si="6"/>
        <v>0</v>
      </c>
      <c r="J80" s="60">
        <f t="shared" si="6"/>
        <v>2.6600000000000001</v>
      </c>
      <c r="K80" s="60">
        <f t="shared" si="6"/>
        <v>8.8399999999999999</v>
      </c>
      <c r="L80" s="60">
        <f t="shared" si="6"/>
        <v>9.0199999999999996</v>
      </c>
      <c r="M80" s="60">
        <f t="shared" si="6"/>
        <v>12.09</v>
      </c>
      <c r="N80" s="60">
        <f t="shared" si="6"/>
        <v>16.890000000000001</v>
      </c>
      <c r="O80" s="60">
        <f t="shared" si="6"/>
        <v>16.809999999999999</v>
      </c>
      <c r="P80" s="60">
        <f t="shared" si="6"/>
        <v>16.620000000000001</v>
      </c>
      <c r="Q80" s="60">
        <f t="shared" si="6"/>
        <v>13.359999999999999</v>
      </c>
      <c r="R80" s="60">
        <f t="shared" si="6"/>
        <v>13.41</v>
      </c>
      <c r="S80" s="60">
        <f t="shared" si="6"/>
        <v>13.44</v>
      </c>
      <c r="T80" s="60">
        <f t="shared" si="6"/>
        <v>12.17</v>
      </c>
      <c r="U80" s="60">
        <f t="shared" si="6"/>
        <v>10.449999999999999</v>
      </c>
      <c r="V80" s="60">
        <f t="shared" si="6"/>
        <v>8.5099999999999998</v>
      </c>
      <c r="W80" s="60">
        <f t="shared" si="6"/>
        <v>12.76</v>
      </c>
      <c r="X80" s="60">
        <f t="shared" si="6"/>
        <v>12.48</v>
      </c>
      <c r="Y80" s="60">
        <f t="shared" si="6"/>
        <v>10.75</v>
      </c>
      <c r="Z80" s="60">
        <f t="shared" si="6"/>
        <v>8.0899999999999999</v>
      </c>
      <c r="AA80" s="60">
        <f t="shared" si="6"/>
        <v>7.5199999999999996</v>
      </c>
      <c r="AB80" s="62">
        <f t="shared" si="6"/>
        <v>8.7100000000000009</v>
      </c>
    </row>
    <row r="81" ht="16.5">
      <c r="A81" s="34"/>
      <c r="B81" s="53">
        <v>45846</v>
      </c>
      <c r="C81" s="58">
        <f>SUMIF(E81:AB81,"&gt;0")</f>
        <v>184.58999999999997</v>
      </c>
      <c r="D81" s="59">
        <f>SUMIF(E81:AB81,"&lt;0")</f>
        <v>0</v>
      </c>
      <c r="E81" s="60">
        <f t="shared" ref="E81:AB81" si="7">E11+ABS(E46)</f>
        <v>0</v>
      </c>
      <c r="F81" s="60">
        <f t="shared" si="7"/>
        <v>0</v>
      </c>
      <c r="G81" s="60">
        <f t="shared" si="7"/>
        <v>2.8300000000000001</v>
      </c>
      <c r="H81" s="60">
        <f t="shared" si="7"/>
        <v>4.96</v>
      </c>
      <c r="I81" s="60">
        <f t="shared" si="7"/>
        <v>2.73</v>
      </c>
      <c r="J81" s="60">
        <f t="shared" si="7"/>
        <v>2.6899999999999999</v>
      </c>
      <c r="K81" s="60">
        <f t="shared" si="7"/>
        <v>7.7999999999999998</v>
      </c>
      <c r="L81" s="60">
        <f t="shared" si="7"/>
        <v>2.6400000000000001</v>
      </c>
      <c r="M81" s="60">
        <f t="shared" si="7"/>
        <v>0.20000000000000001</v>
      </c>
      <c r="N81" s="60">
        <f t="shared" si="7"/>
        <v>13.07</v>
      </c>
      <c r="O81" s="60">
        <f t="shared" si="7"/>
        <v>13.25</v>
      </c>
      <c r="P81" s="60">
        <f t="shared" si="7"/>
        <v>13.380000000000001</v>
      </c>
      <c r="Q81" s="60">
        <f t="shared" si="7"/>
        <v>13.33</v>
      </c>
      <c r="R81" s="60">
        <f t="shared" si="7"/>
        <v>13.32</v>
      </c>
      <c r="S81" s="60">
        <f t="shared" si="7"/>
        <v>13.33</v>
      </c>
      <c r="T81" s="60">
        <f t="shared" si="7"/>
        <v>13.34</v>
      </c>
      <c r="U81" s="60">
        <f t="shared" si="7"/>
        <v>13.15</v>
      </c>
      <c r="V81" s="60">
        <f t="shared" si="7"/>
        <v>14.029999999999999</v>
      </c>
      <c r="W81" s="60">
        <f t="shared" si="7"/>
        <v>6.5899999999999999</v>
      </c>
      <c r="X81" s="60">
        <f t="shared" si="7"/>
        <v>5.3799999999999999</v>
      </c>
      <c r="Y81" s="60">
        <f t="shared" si="7"/>
        <v>6.0700000000000003</v>
      </c>
      <c r="Z81" s="60">
        <f t="shared" si="7"/>
        <v>9.2599999999999998</v>
      </c>
      <c r="AA81" s="60">
        <f t="shared" si="7"/>
        <v>4.2000000000000002</v>
      </c>
      <c r="AB81" s="62">
        <f t="shared" si="7"/>
        <v>9.0399999999999991</v>
      </c>
    </row>
    <row r="82" ht="16.5">
      <c r="A82" s="34"/>
      <c r="B82" s="53">
        <v>45847</v>
      </c>
      <c r="C82" s="58">
        <f>SUMIF(E82:AB82,"&gt;0")</f>
        <v>204.07999999999998</v>
      </c>
      <c r="D82" s="59">
        <f>SUMIF(E82:AB82,"&lt;0")</f>
        <v>0</v>
      </c>
      <c r="E82" s="60">
        <f t="shared" ref="E82:AB82" si="8">E12+ABS(E47)</f>
        <v>13.050000000000001</v>
      </c>
      <c r="F82" s="60">
        <f t="shared" si="8"/>
        <v>0</v>
      </c>
      <c r="G82" s="60">
        <f t="shared" si="8"/>
        <v>0</v>
      </c>
      <c r="H82" s="60">
        <f t="shared" si="8"/>
        <v>0</v>
      </c>
      <c r="I82" s="60">
        <f t="shared" si="8"/>
        <v>0</v>
      </c>
      <c r="J82" s="60">
        <f t="shared" si="8"/>
        <v>11.140000000000001</v>
      </c>
      <c r="K82" s="60">
        <f t="shared" si="8"/>
        <v>13.390000000000001</v>
      </c>
      <c r="L82" s="60">
        <f t="shared" si="8"/>
        <v>13.15</v>
      </c>
      <c r="M82" s="60">
        <f t="shared" si="8"/>
        <v>10.31</v>
      </c>
      <c r="N82" s="60">
        <f t="shared" si="8"/>
        <v>5.3700000000000001</v>
      </c>
      <c r="O82" s="60">
        <f t="shared" si="8"/>
        <v>1.1399999999999999</v>
      </c>
      <c r="P82" s="60">
        <f t="shared" si="8"/>
        <v>9.8200000000000003</v>
      </c>
      <c r="Q82" s="60">
        <f t="shared" si="8"/>
        <v>13.029999999999999</v>
      </c>
      <c r="R82" s="60">
        <f t="shared" si="8"/>
        <v>13.039999999999999</v>
      </c>
      <c r="S82" s="60">
        <f t="shared" si="8"/>
        <v>6.4400000000000004</v>
      </c>
      <c r="T82" s="60">
        <f t="shared" si="8"/>
        <v>9.9900000000000002</v>
      </c>
      <c r="U82" s="60">
        <f t="shared" si="8"/>
        <v>10.130000000000001</v>
      </c>
      <c r="V82" s="60">
        <f t="shared" si="8"/>
        <v>13.119999999999999</v>
      </c>
      <c r="W82" s="60">
        <f t="shared" si="8"/>
        <v>14.15</v>
      </c>
      <c r="X82" s="60">
        <f t="shared" si="8"/>
        <v>13.449999999999999</v>
      </c>
      <c r="Y82" s="60">
        <f t="shared" si="8"/>
        <v>3.7000000000000002</v>
      </c>
      <c r="Z82" s="60">
        <f t="shared" si="8"/>
        <v>5.0499999999999998</v>
      </c>
      <c r="AA82" s="60">
        <f t="shared" si="8"/>
        <v>12.289999999999999</v>
      </c>
      <c r="AB82" s="62">
        <f t="shared" si="8"/>
        <v>12.32</v>
      </c>
    </row>
    <row r="83" ht="16.5">
      <c r="A83" s="34"/>
      <c r="B83" s="53">
        <v>45848</v>
      </c>
      <c r="C83" s="58">
        <f>SUMIF(E83:AB83,"&gt;0")</f>
        <v>0</v>
      </c>
      <c r="D83" s="59">
        <f>SUMIF(E83:AB83,"&lt;0")</f>
        <v>0</v>
      </c>
      <c r="E83" s="60">
        <f t="shared" ref="E83:AB83" si="9">E13+ABS(E48)</f>
        <v>0</v>
      </c>
      <c r="F83" s="60">
        <f t="shared" si="9"/>
        <v>0</v>
      </c>
      <c r="G83" s="60">
        <f t="shared" si="9"/>
        <v>0</v>
      </c>
      <c r="H83" s="60">
        <f t="shared" si="9"/>
        <v>0</v>
      </c>
      <c r="I83" s="60">
        <f t="shared" si="9"/>
        <v>0</v>
      </c>
      <c r="J83" s="60">
        <f t="shared" si="9"/>
        <v>0</v>
      </c>
      <c r="K83" s="60">
        <f t="shared" si="9"/>
        <v>0</v>
      </c>
      <c r="L83" s="60">
        <f t="shared" si="9"/>
        <v>0</v>
      </c>
      <c r="M83" s="60">
        <f t="shared" si="9"/>
        <v>0</v>
      </c>
      <c r="N83" s="60">
        <f t="shared" si="9"/>
        <v>0</v>
      </c>
      <c r="O83" s="60">
        <f t="shared" si="9"/>
        <v>0</v>
      </c>
      <c r="P83" s="60">
        <f t="shared" si="9"/>
        <v>0</v>
      </c>
      <c r="Q83" s="60">
        <f t="shared" si="9"/>
        <v>0</v>
      </c>
      <c r="R83" s="60">
        <f t="shared" si="9"/>
        <v>0</v>
      </c>
      <c r="S83" s="60">
        <f t="shared" si="9"/>
        <v>0</v>
      </c>
      <c r="T83" s="60">
        <f t="shared" si="9"/>
        <v>0</v>
      </c>
      <c r="U83" s="60">
        <f t="shared" si="9"/>
        <v>0</v>
      </c>
      <c r="V83" s="60">
        <f t="shared" si="9"/>
        <v>0</v>
      </c>
      <c r="W83" s="60">
        <f t="shared" si="9"/>
        <v>0</v>
      </c>
      <c r="X83" s="60">
        <f t="shared" si="9"/>
        <v>0</v>
      </c>
      <c r="Y83" s="60">
        <f t="shared" si="9"/>
        <v>0</v>
      </c>
      <c r="Z83" s="60">
        <f t="shared" si="9"/>
        <v>0</v>
      </c>
      <c r="AA83" s="60">
        <f t="shared" si="9"/>
        <v>0</v>
      </c>
      <c r="AB83" s="62">
        <f t="shared" si="9"/>
        <v>0</v>
      </c>
    </row>
    <row r="84" ht="16.5">
      <c r="A84" s="34"/>
      <c r="B84" s="53">
        <v>45849</v>
      </c>
      <c r="C84" s="58">
        <f>SUMIF(E84:AB84,"&gt;0")</f>
        <v>0</v>
      </c>
      <c r="D84" s="59">
        <f>SUMIF(E84:AB84,"&lt;0")</f>
        <v>0</v>
      </c>
      <c r="E84" s="60">
        <f t="shared" ref="E84:AB84" si="10">E14+ABS(E49)</f>
        <v>0</v>
      </c>
      <c r="F84" s="60">
        <f t="shared" si="10"/>
        <v>0</v>
      </c>
      <c r="G84" s="60">
        <f t="shared" si="10"/>
        <v>0</v>
      </c>
      <c r="H84" s="60">
        <f t="shared" si="10"/>
        <v>0</v>
      </c>
      <c r="I84" s="60">
        <f t="shared" si="10"/>
        <v>0</v>
      </c>
      <c r="J84" s="60">
        <f t="shared" si="10"/>
        <v>0</v>
      </c>
      <c r="K84" s="60">
        <f t="shared" si="10"/>
        <v>0</v>
      </c>
      <c r="L84" s="60">
        <f t="shared" si="10"/>
        <v>0</v>
      </c>
      <c r="M84" s="60">
        <f t="shared" si="10"/>
        <v>0</v>
      </c>
      <c r="N84" s="60">
        <f t="shared" si="10"/>
        <v>0</v>
      </c>
      <c r="O84" s="60">
        <f t="shared" si="10"/>
        <v>0</v>
      </c>
      <c r="P84" s="60">
        <f t="shared" si="10"/>
        <v>0</v>
      </c>
      <c r="Q84" s="60">
        <f t="shared" si="10"/>
        <v>0</v>
      </c>
      <c r="R84" s="60">
        <f t="shared" si="10"/>
        <v>0</v>
      </c>
      <c r="S84" s="60">
        <f t="shared" si="10"/>
        <v>0</v>
      </c>
      <c r="T84" s="60">
        <f t="shared" si="10"/>
        <v>0</v>
      </c>
      <c r="U84" s="60">
        <f t="shared" si="10"/>
        <v>0</v>
      </c>
      <c r="V84" s="60">
        <f t="shared" si="10"/>
        <v>0</v>
      </c>
      <c r="W84" s="60">
        <f t="shared" si="10"/>
        <v>0</v>
      </c>
      <c r="X84" s="60">
        <f t="shared" si="10"/>
        <v>0</v>
      </c>
      <c r="Y84" s="60">
        <f t="shared" si="10"/>
        <v>0</v>
      </c>
      <c r="Z84" s="60">
        <f t="shared" si="10"/>
        <v>0</v>
      </c>
      <c r="AA84" s="60">
        <f t="shared" si="10"/>
        <v>0</v>
      </c>
      <c r="AB84" s="62">
        <f t="shared" si="10"/>
        <v>0</v>
      </c>
    </row>
    <row r="85" ht="16.5">
      <c r="A85" s="34"/>
      <c r="B85" s="53">
        <v>45850</v>
      </c>
      <c r="C85" s="58">
        <f>SUMIF(E85:AB85,"&gt;0")</f>
        <v>0</v>
      </c>
      <c r="D85" s="59">
        <f>SUMIF(E85:AB85,"&lt;0")</f>
        <v>0</v>
      </c>
      <c r="E85" s="60">
        <f t="shared" ref="E85:AB85" si="11">E15+ABS(E50)</f>
        <v>0</v>
      </c>
      <c r="F85" s="60">
        <f t="shared" si="11"/>
        <v>0</v>
      </c>
      <c r="G85" s="60">
        <f t="shared" si="11"/>
        <v>0</v>
      </c>
      <c r="H85" s="60">
        <f t="shared" si="11"/>
        <v>0</v>
      </c>
      <c r="I85" s="60">
        <f t="shared" si="11"/>
        <v>0</v>
      </c>
      <c r="J85" s="60">
        <f t="shared" si="11"/>
        <v>0</v>
      </c>
      <c r="K85" s="60">
        <f t="shared" si="11"/>
        <v>0</v>
      </c>
      <c r="L85" s="60">
        <f t="shared" si="11"/>
        <v>0</v>
      </c>
      <c r="M85" s="60">
        <f t="shared" si="11"/>
        <v>0</v>
      </c>
      <c r="N85" s="60">
        <f t="shared" si="11"/>
        <v>0</v>
      </c>
      <c r="O85" s="60">
        <f t="shared" si="11"/>
        <v>0</v>
      </c>
      <c r="P85" s="60">
        <f t="shared" si="11"/>
        <v>0</v>
      </c>
      <c r="Q85" s="60">
        <f t="shared" si="11"/>
        <v>0</v>
      </c>
      <c r="R85" s="60">
        <f t="shared" si="11"/>
        <v>0</v>
      </c>
      <c r="S85" s="60">
        <f t="shared" si="11"/>
        <v>0</v>
      </c>
      <c r="T85" s="60">
        <f t="shared" si="11"/>
        <v>0</v>
      </c>
      <c r="U85" s="60">
        <f t="shared" si="11"/>
        <v>0</v>
      </c>
      <c r="V85" s="60">
        <f t="shared" si="11"/>
        <v>0</v>
      </c>
      <c r="W85" s="60">
        <f t="shared" si="11"/>
        <v>0</v>
      </c>
      <c r="X85" s="60">
        <f t="shared" si="11"/>
        <v>0</v>
      </c>
      <c r="Y85" s="60">
        <f t="shared" si="11"/>
        <v>0</v>
      </c>
      <c r="Z85" s="60">
        <f t="shared" si="11"/>
        <v>0</v>
      </c>
      <c r="AA85" s="60">
        <f t="shared" si="11"/>
        <v>0</v>
      </c>
      <c r="AB85" s="62">
        <f t="shared" si="11"/>
        <v>0</v>
      </c>
    </row>
    <row r="86" ht="16.5">
      <c r="A86" s="34"/>
      <c r="B86" s="53">
        <v>45851</v>
      </c>
      <c r="C86" s="58">
        <f>SUMIF(E86:AB86,"&gt;0")</f>
        <v>0</v>
      </c>
      <c r="D86" s="59">
        <f>SUMIF(E86:AB86,"&lt;0")</f>
        <v>0</v>
      </c>
      <c r="E86" s="60">
        <f t="shared" ref="E86:AB86" si="12">E16+ABS(E51)</f>
        <v>0</v>
      </c>
      <c r="F86" s="60">
        <f t="shared" si="12"/>
        <v>0</v>
      </c>
      <c r="G86" s="60">
        <f t="shared" si="12"/>
        <v>0</v>
      </c>
      <c r="H86" s="60">
        <f t="shared" si="12"/>
        <v>0</v>
      </c>
      <c r="I86" s="60">
        <f t="shared" si="12"/>
        <v>0</v>
      </c>
      <c r="J86" s="60">
        <f t="shared" si="12"/>
        <v>0</v>
      </c>
      <c r="K86" s="60">
        <f t="shared" si="12"/>
        <v>0</v>
      </c>
      <c r="L86" s="60">
        <f t="shared" si="12"/>
        <v>0</v>
      </c>
      <c r="M86" s="60">
        <f t="shared" si="12"/>
        <v>0</v>
      </c>
      <c r="N86" s="60">
        <f t="shared" si="12"/>
        <v>0</v>
      </c>
      <c r="O86" s="60">
        <f t="shared" si="12"/>
        <v>0</v>
      </c>
      <c r="P86" s="60">
        <f t="shared" si="12"/>
        <v>0</v>
      </c>
      <c r="Q86" s="60">
        <f t="shared" si="12"/>
        <v>0</v>
      </c>
      <c r="R86" s="60">
        <f t="shared" si="12"/>
        <v>0</v>
      </c>
      <c r="S86" s="60">
        <f t="shared" si="12"/>
        <v>0</v>
      </c>
      <c r="T86" s="60">
        <f t="shared" si="12"/>
        <v>0</v>
      </c>
      <c r="U86" s="60">
        <f t="shared" si="12"/>
        <v>0</v>
      </c>
      <c r="V86" s="60">
        <f t="shared" si="12"/>
        <v>0</v>
      </c>
      <c r="W86" s="60">
        <f t="shared" si="12"/>
        <v>0</v>
      </c>
      <c r="X86" s="60">
        <f t="shared" si="12"/>
        <v>0</v>
      </c>
      <c r="Y86" s="60">
        <f t="shared" si="12"/>
        <v>0</v>
      </c>
      <c r="Z86" s="60">
        <f t="shared" si="12"/>
        <v>0</v>
      </c>
      <c r="AA86" s="60">
        <f t="shared" si="12"/>
        <v>0</v>
      </c>
      <c r="AB86" s="62">
        <f t="shared" si="12"/>
        <v>0</v>
      </c>
    </row>
    <row r="87" ht="16.5">
      <c r="A87" s="34"/>
      <c r="B87" s="53">
        <v>45852</v>
      </c>
      <c r="C87" s="58">
        <f>SUMIF(E87:AB87,"&gt;0")</f>
        <v>0</v>
      </c>
      <c r="D87" s="59">
        <f>SUMIF(E87:AB87,"&lt;0")</f>
        <v>0</v>
      </c>
      <c r="E87" s="60">
        <f t="shared" ref="E87:AB87" si="13">E17+ABS(E52)</f>
        <v>0</v>
      </c>
      <c r="F87" s="60">
        <f t="shared" si="13"/>
        <v>0</v>
      </c>
      <c r="G87" s="60">
        <f t="shared" si="13"/>
        <v>0</v>
      </c>
      <c r="H87" s="60">
        <f t="shared" si="13"/>
        <v>0</v>
      </c>
      <c r="I87" s="60">
        <f t="shared" si="13"/>
        <v>0</v>
      </c>
      <c r="J87" s="60">
        <f t="shared" si="13"/>
        <v>0</v>
      </c>
      <c r="K87" s="60">
        <f t="shared" si="13"/>
        <v>0</v>
      </c>
      <c r="L87" s="60">
        <f t="shared" si="13"/>
        <v>0</v>
      </c>
      <c r="M87" s="60">
        <f t="shared" si="13"/>
        <v>0</v>
      </c>
      <c r="N87" s="60">
        <f t="shared" si="13"/>
        <v>0</v>
      </c>
      <c r="O87" s="60">
        <f t="shared" si="13"/>
        <v>0</v>
      </c>
      <c r="P87" s="60">
        <f t="shared" si="13"/>
        <v>0</v>
      </c>
      <c r="Q87" s="60">
        <f t="shared" si="13"/>
        <v>0</v>
      </c>
      <c r="R87" s="60">
        <f t="shared" si="13"/>
        <v>0</v>
      </c>
      <c r="S87" s="60">
        <f t="shared" si="13"/>
        <v>0</v>
      </c>
      <c r="T87" s="60">
        <f t="shared" si="13"/>
        <v>0</v>
      </c>
      <c r="U87" s="60">
        <f t="shared" si="13"/>
        <v>0</v>
      </c>
      <c r="V87" s="60">
        <f t="shared" si="13"/>
        <v>0</v>
      </c>
      <c r="W87" s="60">
        <f t="shared" si="13"/>
        <v>0</v>
      </c>
      <c r="X87" s="60">
        <f t="shared" si="13"/>
        <v>0</v>
      </c>
      <c r="Y87" s="60">
        <f t="shared" si="13"/>
        <v>0</v>
      </c>
      <c r="Z87" s="60">
        <f t="shared" si="13"/>
        <v>0</v>
      </c>
      <c r="AA87" s="60">
        <f t="shared" si="13"/>
        <v>0</v>
      </c>
      <c r="AB87" s="62">
        <f t="shared" si="13"/>
        <v>0</v>
      </c>
    </row>
    <row r="88" ht="16.5">
      <c r="A88" s="34"/>
      <c r="B88" s="53">
        <v>45853</v>
      </c>
      <c r="C88" s="58">
        <f>SUMIF(E88:AB88,"&gt;0")</f>
        <v>0</v>
      </c>
      <c r="D88" s="59">
        <f>SUMIF(E88:AB88,"&lt;0")</f>
        <v>0</v>
      </c>
      <c r="E88" s="60">
        <f t="shared" ref="E88:AB88" si="14">E18+ABS(E53)</f>
        <v>0</v>
      </c>
      <c r="F88" s="60">
        <f t="shared" si="14"/>
        <v>0</v>
      </c>
      <c r="G88" s="60">
        <f t="shared" si="14"/>
        <v>0</v>
      </c>
      <c r="H88" s="60">
        <f t="shared" si="14"/>
        <v>0</v>
      </c>
      <c r="I88" s="60">
        <f t="shared" si="14"/>
        <v>0</v>
      </c>
      <c r="J88" s="60">
        <f t="shared" si="14"/>
        <v>0</v>
      </c>
      <c r="K88" s="60">
        <f t="shared" si="14"/>
        <v>0</v>
      </c>
      <c r="L88" s="60">
        <f t="shared" si="14"/>
        <v>0</v>
      </c>
      <c r="M88" s="60">
        <f t="shared" si="14"/>
        <v>0</v>
      </c>
      <c r="N88" s="60">
        <f t="shared" si="14"/>
        <v>0</v>
      </c>
      <c r="O88" s="60">
        <f t="shared" si="14"/>
        <v>0</v>
      </c>
      <c r="P88" s="60">
        <f t="shared" si="14"/>
        <v>0</v>
      </c>
      <c r="Q88" s="60">
        <f t="shared" si="14"/>
        <v>0</v>
      </c>
      <c r="R88" s="60">
        <f t="shared" si="14"/>
        <v>0</v>
      </c>
      <c r="S88" s="60">
        <f t="shared" si="14"/>
        <v>0</v>
      </c>
      <c r="T88" s="60">
        <f t="shared" si="14"/>
        <v>0</v>
      </c>
      <c r="U88" s="60">
        <f t="shared" si="14"/>
        <v>0</v>
      </c>
      <c r="V88" s="60">
        <f t="shared" si="14"/>
        <v>0</v>
      </c>
      <c r="W88" s="60">
        <f t="shared" si="14"/>
        <v>0</v>
      </c>
      <c r="X88" s="60">
        <f t="shared" si="14"/>
        <v>0</v>
      </c>
      <c r="Y88" s="60">
        <f t="shared" si="14"/>
        <v>0</v>
      </c>
      <c r="Z88" s="60">
        <f t="shared" si="14"/>
        <v>0</v>
      </c>
      <c r="AA88" s="60">
        <f t="shared" si="14"/>
        <v>0</v>
      </c>
      <c r="AB88" s="62">
        <f t="shared" si="14"/>
        <v>0</v>
      </c>
    </row>
    <row r="89" ht="16.5">
      <c r="A89" s="34"/>
      <c r="B89" s="53">
        <v>45854</v>
      </c>
      <c r="C89" s="58">
        <f>SUMIF(E89:AB89,"&gt;0")</f>
        <v>0</v>
      </c>
      <c r="D89" s="59">
        <f>SUMIF(E89:AB89,"&lt;0")</f>
        <v>0</v>
      </c>
      <c r="E89" s="60">
        <f t="shared" ref="E89:AB89" si="15">E19+ABS(E54)</f>
        <v>0</v>
      </c>
      <c r="F89" s="60">
        <f t="shared" si="15"/>
        <v>0</v>
      </c>
      <c r="G89" s="60">
        <f t="shared" si="15"/>
        <v>0</v>
      </c>
      <c r="H89" s="60">
        <f t="shared" si="15"/>
        <v>0</v>
      </c>
      <c r="I89" s="60">
        <f t="shared" si="15"/>
        <v>0</v>
      </c>
      <c r="J89" s="60">
        <f t="shared" si="15"/>
        <v>0</v>
      </c>
      <c r="K89" s="60">
        <f t="shared" si="15"/>
        <v>0</v>
      </c>
      <c r="L89" s="60">
        <f t="shared" si="15"/>
        <v>0</v>
      </c>
      <c r="M89" s="60">
        <f t="shared" si="15"/>
        <v>0</v>
      </c>
      <c r="N89" s="60">
        <f t="shared" si="15"/>
        <v>0</v>
      </c>
      <c r="O89" s="60">
        <f t="shared" si="15"/>
        <v>0</v>
      </c>
      <c r="P89" s="60">
        <f t="shared" si="15"/>
        <v>0</v>
      </c>
      <c r="Q89" s="60">
        <f t="shared" si="15"/>
        <v>0</v>
      </c>
      <c r="R89" s="60">
        <f t="shared" si="15"/>
        <v>0</v>
      </c>
      <c r="S89" s="60">
        <f t="shared" si="15"/>
        <v>0</v>
      </c>
      <c r="T89" s="60">
        <f t="shared" si="15"/>
        <v>0</v>
      </c>
      <c r="U89" s="60">
        <f t="shared" si="15"/>
        <v>0</v>
      </c>
      <c r="V89" s="60">
        <f t="shared" si="15"/>
        <v>0</v>
      </c>
      <c r="W89" s="60">
        <f t="shared" si="15"/>
        <v>0</v>
      </c>
      <c r="X89" s="60">
        <f t="shared" si="15"/>
        <v>0</v>
      </c>
      <c r="Y89" s="60">
        <f t="shared" si="15"/>
        <v>0</v>
      </c>
      <c r="Z89" s="60">
        <f t="shared" si="15"/>
        <v>0</v>
      </c>
      <c r="AA89" s="60">
        <f t="shared" si="15"/>
        <v>0</v>
      </c>
      <c r="AB89" s="62">
        <f t="shared" si="15"/>
        <v>0</v>
      </c>
    </row>
    <row r="90" ht="16.5">
      <c r="A90" s="34"/>
      <c r="B90" s="53">
        <v>45855</v>
      </c>
      <c r="C90" s="58">
        <f>SUMIF(E90:AB90,"&gt;0")</f>
        <v>0</v>
      </c>
      <c r="D90" s="59">
        <f>SUMIF(E90:AB90,"&lt;0")</f>
        <v>0</v>
      </c>
      <c r="E90" s="60">
        <f t="shared" ref="E90:AB90" si="16">E20+ABS(E55)</f>
        <v>0</v>
      </c>
      <c r="F90" s="60">
        <f t="shared" si="16"/>
        <v>0</v>
      </c>
      <c r="G90" s="60">
        <f t="shared" si="16"/>
        <v>0</v>
      </c>
      <c r="H90" s="60">
        <f t="shared" si="16"/>
        <v>0</v>
      </c>
      <c r="I90" s="60">
        <f t="shared" si="16"/>
        <v>0</v>
      </c>
      <c r="J90" s="60">
        <f t="shared" si="16"/>
        <v>0</v>
      </c>
      <c r="K90" s="60">
        <f t="shared" si="16"/>
        <v>0</v>
      </c>
      <c r="L90" s="60">
        <f t="shared" si="16"/>
        <v>0</v>
      </c>
      <c r="M90" s="60">
        <f t="shared" si="16"/>
        <v>0</v>
      </c>
      <c r="N90" s="60">
        <f t="shared" si="16"/>
        <v>0</v>
      </c>
      <c r="O90" s="60">
        <f t="shared" si="16"/>
        <v>0</v>
      </c>
      <c r="P90" s="60">
        <f t="shared" si="16"/>
        <v>0</v>
      </c>
      <c r="Q90" s="60">
        <f t="shared" si="16"/>
        <v>0</v>
      </c>
      <c r="R90" s="60">
        <f t="shared" si="16"/>
        <v>0</v>
      </c>
      <c r="S90" s="60">
        <f t="shared" si="16"/>
        <v>0</v>
      </c>
      <c r="T90" s="60">
        <f t="shared" si="16"/>
        <v>0</v>
      </c>
      <c r="U90" s="60">
        <f t="shared" si="16"/>
        <v>0</v>
      </c>
      <c r="V90" s="60">
        <f t="shared" si="16"/>
        <v>0</v>
      </c>
      <c r="W90" s="60">
        <f t="shared" si="16"/>
        <v>0</v>
      </c>
      <c r="X90" s="60">
        <f t="shared" si="16"/>
        <v>0</v>
      </c>
      <c r="Y90" s="60">
        <f t="shared" si="16"/>
        <v>0</v>
      </c>
      <c r="Z90" s="60">
        <f t="shared" si="16"/>
        <v>0</v>
      </c>
      <c r="AA90" s="60">
        <f t="shared" si="16"/>
        <v>0</v>
      </c>
      <c r="AB90" s="62">
        <f t="shared" si="16"/>
        <v>0</v>
      </c>
    </row>
    <row r="91" ht="16.5">
      <c r="A91" s="34"/>
      <c r="B91" s="53">
        <v>45856</v>
      </c>
      <c r="C91" s="58">
        <f>SUMIF(E91:AB91,"&gt;0")</f>
        <v>0</v>
      </c>
      <c r="D91" s="59">
        <f>SUMIF(E91:AB91,"&lt;0")</f>
        <v>0</v>
      </c>
      <c r="E91" s="60">
        <f t="shared" ref="E91:AB91" si="17">E21+ABS(E56)</f>
        <v>0</v>
      </c>
      <c r="F91" s="60">
        <f t="shared" si="17"/>
        <v>0</v>
      </c>
      <c r="G91" s="60">
        <f t="shared" si="17"/>
        <v>0</v>
      </c>
      <c r="H91" s="60">
        <f t="shared" si="17"/>
        <v>0</v>
      </c>
      <c r="I91" s="60">
        <f t="shared" si="17"/>
        <v>0</v>
      </c>
      <c r="J91" s="60">
        <f t="shared" si="17"/>
        <v>0</v>
      </c>
      <c r="K91" s="60">
        <f t="shared" si="17"/>
        <v>0</v>
      </c>
      <c r="L91" s="60">
        <f t="shared" si="17"/>
        <v>0</v>
      </c>
      <c r="M91" s="60">
        <f t="shared" si="17"/>
        <v>0</v>
      </c>
      <c r="N91" s="60">
        <f t="shared" si="17"/>
        <v>0</v>
      </c>
      <c r="O91" s="60">
        <f t="shared" si="17"/>
        <v>0</v>
      </c>
      <c r="P91" s="60">
        <f t="shared" si="17"/>
        <v>0</v>
      </c>
      <c r="Q91" s="60">
        <f t="shared" si="17"/>
        <v>0</v>
      </c>
      <c r="R91" s="60">
        <f t="shared" si="17"/>
        <v>0</v>
      </c>
      <c r="S91" s="60">
        <f t="shared" si="17"/>
        <v>0</v>
      </c>
      <c r="T91" s="60">
        <f t="shared" si="17"/>
        <v>0</v>
      </c>
      <c r="U91" s="60">
        <f t="shared" si="17"/>
        <v>0</v>
      </c>
      <c r="V91" s="60">
        <f t="shared" si="17"/>
        <v>0</v>
      </c>
      <c r="W91" s="60">
        <f t="shared" si="17"/>
        <v>0</v>
      </c>
      <c r="X91" s="60">
        <f t="shared" si="17"/>
        <v>0</v>
      </c>
      <c r="Y91" s="60">
        <f t="shared" si="17"/>
        <v>0</v>
      </c>
      <c r="Z91" s="60">
        <f t="shared" si="17"/>
        <v>0</v>
      </c>
      <c r="AA91" s="60">
        <f t="shared" si="17"/>
        <v>0</v>
      </c>
      <c r="AB91" s="62">
        <f t="shared" si="17"/>
        <v>0</v>
      </c>
    </row>
    <row r="92" ht="16.5">
      <c r="A92" s="34"/>
      <c r="B92" s="53">
        <v>45857</v>
      </c>
      <c r="C92" s="58">
        <f>SUMIF(E92:AB92,"&gt;0")</f>
        <v>0</v>
      </c>
      <c r="D92" s="59">
        <f>SUMIF(E92:AB92,"&lt;0")</f>
        <v>0</v>
      </c>
      <c r="E92" s="60">
        <f t="shared" ref="E92:AB92" si="18">E22+ABS(E57)</f>
        <v>0</v>
      </c>
      <c r="F92" s="60">
        <f t="shared" si="18"/>
        <v>0</v>
      </c>
      <c r="G92" s="60">
        <f t="shared" si="18"/>
        <v>0</v>
      </c>
      <c r="H92" s="60">
        <f t="shared" si="18"/>
        <v>0</v>
      </c>
      <c r="I92" s="60">
        <f t="shared" si="18"/>
        <v>0</v>
      </c>
      <c r="J92" s="60">
        <f t="shared" si="18"/>
        <v>0</v>
      </c>
      <c r="K92" s="60">
        <f t="shared" si="18"/>
        <v>0</v>
      </c>
      <c r="L92" s="60">
        <f t="shared" si="18"/>
        <v>0</v>
      </c>
      <c r="M92" s="60">
        <f t="shared" si="18"/>
        <v>0</v>
      </c>
      <c r="N92" s="60">
        <f t="shared" si="18"/>
        <v>0</v>
      </c>
      <c r="O92" s="60">
        <f t="shared" si="18"/>
        <v>0</v>
      </c>
      <c r="P92" s="60">
        <f t="shared" si="18"/>
        <v>0</v>
      </c>
      <c r="Q92" s="60">
        <f t="shared" si="18"/>
        <v>0</v>
      </c>
      <c r="R92" s="60">
        <f t="shared" si="18"/>
        <v>0</v>
      </c>
      <c r="S92" s="60">
        <f t="shared" si="18"/>
        <v>0</v>
      </c>
      <c r="T92" s="60">
        <f t="shared" si="18"/>
        <v>0</v>
      </c>
      <c r="U92" s="60">
        <f t="shared" si="18"/>
        <v>0</v>
      </c>
      <c r="V92" s="60">
        <f t="shared" si="18"/>
        <v>0</v>
      </c>
      <c r="W92" s="60">
        <f t="shared" si="18"/>
        <v>0</v>
      </c>
      <c r="X92" s="60">
        <f t="shared" si="18"/>
        <v>0</v>
      </c>
      <c r="Y92" s="60">
        <f t="shared" si="18"/>
        <v>0</v>
      </c>
      <c r="Z92" s="60">
        <f t="shared" si="18"/>
        <v>0</v>
      </c>
      <c r="AA92" s="60">
        <f t="shared" si="18"/>
        <v>0</v>
      </c>
      <c r="AB92" s="62">
        <f t="shared" si="18"/>
        <v>0</v>
      </c>
    </row>
    <row r="93" ht="16.5">
      <c r="A93" s="34"/>
      <c r="B93" s="53">
        <v>45858</v>
      </c>
      <c r="C93" s="58">
        <f>SUMIF(E93:AB93,"&gt;0")</f>
        <v>0</v>
      </c>
      <c r="D93" s="59">
        <f>SUMIF(E93:AB93,"&lt;0")</f>
        <v>0</v>
      </c>
      <c r="E93" s="60">
        <f t="shared" ref="E93:AB93" si="19">E23+ABS(E58)</f>
        <v>0</v>
      </c>
      <c r="F93" s="60">
        <f t="shared" si="19"/>
        <v>0</v>
      </c>
      <c r="G93" s="60">
        <f t="shared" si="19"/>
        <v>0</v>
      </c>
      <c r="H93" s="60">
        <f t="shared" si="19"/>
        <v>0</v>
      </c>
      <c r="I93" s="60">
        <f t="shared" si="19"/>
        <v>0</v>
      </c>
      <c r="J93" s="60">
        <f t="shared" si="19"/>
        <v>0</v>
      </c>
      <c r="K93" s="60">
        <f t="shared" si="19"/>
        <v>0</v>
      </c>
      <c r="L93" s="60">
        <f t="shared" si="19"/>
        <v>0</v>
      </c>
      <c r="M93" s="60">
        <f t="shared" si="19"/>
        <v>0</v>
      </c>
      <c r="N93" s="60">
        <f t="shared" si="19"/>
        <v>0</v>
      </c>
      <c r="O93" s="60">
        <f t="shared" si="19"/>
        <v>0</v>
      </c>
      <c r="P93" s="60">
        <f t="shared" si="19"/>
        <v>0</v>
      </c>
      <c r="Q93" s="60">
        <f t="shared" si="19"/>
        <v>0</v>
      </c>
      <c r="R93" s="60">
        <f t="shared" si="19"/>
        <v>0</v>
      </c>
      <c r="S93" s="60">
        <f t="shared" si="19"/>
        <v>0</v>
      </c>
      <c r="T93" s="60">
        <f t="shared" si="19"/>
        <v>0</v>
      </c>
      <c r="U93" s="60">
        <f t="shared" si="19"/>
        <v>0</v>
      </c>
      <c r="V93" s="60">
        <f t="shared" si="19"/>
        <v>0</v>
      </c>
      <c r="W93" s="60">
        <f t="shared" si="19"/>
        <v>0</v>
      </c>
      <c r="X93" s="60">
        <f t="shared" si="19"/>
        <v>0</v>
      </c>
      <c r="Y93" s="60">
        <f t="shared" si="19"/>
        <v>0</v>
      </c>
      <c r="Z93" s="60">
        <f t="shared" si="19"/>
        <v>0</v>
      </c>
      <c r="AA93" s="60">
        <f t="shared" si="19"/>
        <v>0</v>
      </c>
      <c r="AB93" s="62">
        <f t="shared" si="19"/>
        <v>0</v>
      </c>
    </row>
    <row r="94" ht="16.5">
      <c r="A94" s="34"/>
      <c r="B94" s="53">
        <v>45859</v>
      </c>
      <c r="C94" s="58">
        <f>SUMIF(E94:AB94,"&gt;0")</f>
        <v>0</v>
      </c>
      <c r="D94" s="59">
        <f>SUMIF(E94:AB94,"&lt;0")</f>
        <v>0</v>
      </c>
      <c r="E94" s="60">
        <f t="shared" ref="E94:AB94" si="20">E24+ABS(E59)</f>
        <v>0</v>
      </c>
      <c r="F94" s="60">
        <f t="shared" si="20"/>
        <v>0</v>
      </c>
      <c r="G94" s="60">
        <f t="shared" si="20"/>
        <v>0</v>
      </c>
      <c r="H94" s="60">
        <f t="shared" si="20"/>
        <v>0</v>
      </c>
      <c r="I94" s="60">
        <f t="shared" si="20"/>
        <v>0</v>
      </c>
      <c r="J94" s="60">
        <f t="shared" si="20"/>
        <v>0</v>
      </c>
      <c r="K94" s="60">
        <f t="shared" si="20"/>
        <v>0</v>
      </c>
      <c r="L94" s="60">
        <f t="shared" si="20"/>
        <v>0</v>
      </c>
      <c r="M94" s="60">
        <f t="shared" si="20"/>
        <v>0</v>
      </c>
      <c r="N94" s="60">
        <f t="shared" si="20"/>
        <v>0</v>
      </c>
      <c r="O94" s="60">
        <f t="shared" si="20"/>
        <v>0</v>
      </c>
      <c r="P94" s="60">
        <f t="shared" si="20"/>
        <v>0</v>
      </c>
      <c r="Q94" s="60">
        <f t="shared" si="20"/>
        <v>0</v>
      </c>
      <c r="R94" s="60">
        <f t="shared" si="20"/>
        <v>0</v>
      </c>
      <c r="S94" s="60">
        <f t="shared" si="20"/>
        <v>0</v>
      </c>
      <c r="T94" s="60">
        <f t="shared" si="20"/>
        <v>0</v>
      </c>
      <c r="U94" s="60">
        <f t="shared" si="20"/>
        <v>0</v>
      </c>
      <c r="V94" s="60">
        <f t="shared" si="20"/>
        <v>0</v>
      </c>
      <c r="W94" s="60">
        <f t="shared" si="20"/>
        <v>0</v>
      </c>
      <c r="X94" s="60">
        <f t="shared" si="20"/>
        <v>0</v>
      </c>
      <c r="Y94" s="60">
        <f t="shared" si="20"/>
        <v>0</v>
      </c>
      <c r="Z94" s="60">
        <f t="shared" si="20"/>
        <v>0</v>
      </c>
      <c r="AA94" s="60">
        <f t="shared" si="20"/>
        <v>0</v>
      </c>
      <c r="AB94" s="62">
        <f t="shared" si="20"/>
        <v>0</v>
      </c>
    </row>
    <row r="95" ht="16.5">
      <c r="A95" s="34"/>
      <c r="B95" s="53">
        <v>45860</v>
      </c>
      <c r="C95" s="58">
        <f>SUMIF(E95:AB95,"&gt;0")</f>
        <v>0</v>
      </c>
      <c r="D95" s="59">
        <f>SUMIF(E95:AB95,"&lt;0")</f>
        <v>0</v>
      </c>
      <c r="E95" s="60">
        <f t="shared" ref="E95:AB95" si="21">E25+ABS(E60)</f>
        <v>0</v>
      </c>
      <c r="F95" s="60">
        <f t="shared" si="21"/>
        <v>0</v>
      </c>
      <c r="G95" s="60">
        <f t="shared" si="21"/>
        <v>0</v>
      </c>
      <c r="H95" s="60">
        <f t="shared" si="21"/>
        <v>0</v>
      </c>
      <c r="I95" s="60">
        <f t="shared" si="21"/>
        <v>0</v>
      </c>
      <c r="J95" s="60">
        <f t="shared" si="21"/>
        <v>0</v>
      </c>
      <c r="K95" s="60">
        <f t="shared" si="21"/>
        <v>0</v>
      </c>
      <c r="L95" s="60">
        <f t="shared" si="21"/>
        <v>0</v>
      </c>
      <c r="M95" s="60">
        <f t="shared" si="21"/>
        <v>0</v>
      </c>
      <c r="N95" s="60">
        <f t="shared" si="21"/>
        <v>0</v>
      </c>
      <c r="O95" s="60">
        <f t="shared" si="21"/>
        <v>0</v>
      </c>
      <c r="P95" s="60">
        <f t="shared" si="21"/>
        <v>0</v>
      </c>
      <c r="Q95" s="60">
        <f t="shared" si="21"/>
        <v>0</v>
      </c>
      <c r="R95" s="60">
        <f t="shared" si="21"/>
        <v>0</v>
      </c>
      <c r="S95" s="60">
        <f t="shared" si="21"/>
        <v>0</v>
      </c>
      <c r="T95" s="60">
        <f t="shared" si="21"/>
        <v>0</v>
      </c>
      <c r="U95" s="60">
        <f t="shared" si="21"/>
        <v>0</v>
      </c>
      <c r="V95" s="60">
        <f t="shared" si="21"/>
        <v>0</v>
      </c>
      <c r="W95" s="60">
        <f t="shared" si="21"/>
        <v>0</v>
      </c>
      <c r="X95" s="60">
        <f t="shared" si="21"/>
        <v>0</v>
      </c>
      <c r="Y95" s="60">
        <f t="shared" si="21"/>
        <v>0</v>
      </c>
      <c r="Z95" s="60">
        <f t="shared" si="21"/>
        <v>0</v>
      </c>
      <c r="AA95" s="60">
        <f t="shared" si="21"/>
        <v>0</v>
      </c>
      <c r="AB95" s="62">
        <f t="shared" si="21"/>
        <v>0</v>
      </c>
    </row>
    <row r="96" ht="16.5">
      <c r="A96" s="34"/>
      <c r="B96" s="53">
        <v>45861</v>
      </c>
      <c r="C96" s="58">
        <f>SUMIF(E96:AB96,"&gt;0")</f>
        <v>0</v>
      </c>
      <c r="D96" s="59">
        <f>SUMIF(E96:AB96,"&lt;0")</f>
        <v>0</v>
      </c>
      <c r="E96" s="60">
        <f t="shared" ref="E96:AB96" si="22">E26+ABS(E61)</f>
        <v>0</v>
      </c>
      <c r="F96" s="60">
        <f t="shared" si="22"/>
        <v>0</v>
      </c>
      <c r="G96" s="60">
        <f t="shared" si="22"/>
        <v>0</v>
      </c>
      <c r="H96" s="60">
        <f t="shared" si="22"/>
        <v>0</v>
      </c>
      <c r="I96" s="60">
        <f t="shared" si="22"/>
        <v>0</v>
      </c>
      <c r="J96" s="60">
        <f t="shared" si="22"/>
        <v>0</v>
      </c>
      <c r="K96" s="60">
        <f t="shared" si="22"/>
        <v>0</v>
      </c>
      <c r="L96" s="60">
        <f t="shared" si="22"/>
        <v>0</v>
      </c>
      <c r="M96" s="60">
        <f t="shared" si="22"/>
        <v>0</v>
      </c>
      <c r="N96" s="60">
        <f t="shared" si="22"/>
        <v>0</v>
      </c>
      <c r="O96" s="60">
        <f t="shared" si="22"/>
        <v>0</v>
      </c>
      <c r="P96" s="60">
        <f t="shared" si="22"/>
        <v>0</v>
      </c>
      <c r="Q96" s="60">
        <f t="shared" si="22"/>
        <v>0</v>
      </c>
      <c r="R96" s="60">
        <f t="shared" si="22"/>
        <v>0</v>
      </c>
      <c r="S96" s="60">
        <f t="shared" si="22"/>
        <v>0</v>
      </c>
      <c r="T96" s="60">
        <f t="shared" si="22"/>
        <v>0</v>
      </c>
      <c r="U96" s="60">
        <f t="shared" si="22"/>
        <v>0</v>
      </c>
      <c r="V96" s="60">
        <f t="shared" si="22"/>
        <v>0</v>
      </c>
      <c r="W96" s="60">
        <f t="shared" si="22"/>
        <v>0</v>
      </c>
      <c r="X96" s="60">
        <f t="shared" si="22"/>
        <v>0</v>
      </c>
      <c r="Y96" s="60">
        <f t="shared" si="22"/>
        <v>0</v>
      </c>
      <c r="Z96" s="60">
        <f t="shared" si="22"/>
        <v>0</v>
      </c>
      <c r="AA96" s="60">
        <f t="shared" si="22"/>
        <v>0</v>
      </c>
      <c r="AB96" s="62">
        <f t="shared" si="22"/>
        <v>0</v>
      </c>
    </row>
    <row r="97" ht="16.5">
      <c r="A97" s="34"/>
      <c r="B97" s="53">
        <v>45862</v>
      </c>
      <c r="C97" s="58">
        <f>SUMIF(E97:AB97,"&gt;0")</f>
        <v>0</v>
      </c>
      <c r="D97" s="59">
        <f>SUMIF(E97:AB97,"&lt;0")</f>
        <v>0</v>
      </c>
      <c r="E97" s="60">
        <f t="shared" ref="E97:AB97" si="23">E27+ABS(E62)</f>
        <v>0</v>
      </c>
      <c r="F97" s="60">
        <f t="shared" si="23"/>
        <v>0</v>
      </c>
      <c r="G97" s="60">
        <f t="shared" si="23"/>
        <v>0</v>
      </c>
      <c r="H97" s="60">
        <f t="shared" si="23"/>
        <v>0</v>
      </c>
      <c r="I97" s="60">
        <f t="shared" si="23"/>
        <v>0</v>
      </c>
      <c r="J97" s="60">
        <f t="shared" si="23"/>
        <v>0</v>
      </c>
      <c r="K97" s="60">
        <f t="shared" si="23"/>
        <v>0</v>
      </c>
      <c r="L97" s="60">
        <f t="shared" si="23"/>
        <v>0</v>
      </c>
      <c r="M97" s="60">
        <f t="shared" si="23"/>
        <v>0</v>
      </c>
      <c r="N97" s="60">
        <f t="shared" si="23"/>
        <v>0</v>
      </c>
      <c r="O97" s="60">
        <f t="shared" si="23"/>
        <v>0</v>
      </c>
      <c r="P97" s="60">
        <f t="shared" si="23"/>
        <v>0</v>
      </c>
      <c r="Q97" s="60">
        <f t="shared" si="23"/>
        <v>0</v>
      </c>
      <c r="R97" s="60">
        <f t="shared" si="23"/>
        <v>0</v>
      </c>
      <c r="S97" s="60">
        <f t="shared" si="23"/>
        <v>0</v>
      </c>
      <c r="T97" s="60">
        <f t="shared" si="23"/>
        <v>0</v>
      </c>
      <c r="U97" s="60">
        <f t="shared" si="23"/>
        <v>0</v>
      </c>
      <c r="V97" s="60">
        <f t="shared" si="23"/>
        <v>0</v>
      </c>
      <c r="W97" s="60">
        <f t="shared" si="23"/>
        <v>0</v>
      </c>
      <c r="X97" s="60">
        <f t="shared" si="23"/>
        <v>0</v>
      </c>
      <c r="Y97" s="60">
        <f t="shared" si="23"/>
        <v>0</v>
      </c>
      <c r="Z97" s="60">
        <f t="shared" si="23"/>
        <v>0</v>
      </c>
      <c r="AA97" s="60">
        <f t="shared" si="23"/>
        <v>0</v>
      </c>
      <c r="AB97" s="62">
        <f t="shared" si="23"/>
        <v>0</v>
      </c>
    </row>
    <row r="98" ht="16.5">
      <c r="A98" s="34"/>
      <c r="B98" s="53">
        <v>45863</v>
      </c>
      <c r="C98" s="58">
        <f>SUMIF(E98:AB98,"&gt;0")</f>
        <v>0</v>
      </c>
      <c r="D98" s="59">
        <f>SUMIF(E98:AB98,"&lt;0")</f>
        <v>0</v>
      </c>
      <c r="E98" s="60">
        <f t="shared" ref="E98:AB98" si="24">E28+ABS(E63)</f>
        <v>0</v>
      </c>
      <c r="F98" s="60">
        <f t="shared" si="24"/>
        <v>0</v>
      </c>
      <c r="G98" s="60">
        <f t="shared" si="24"/>
        <v>0</v>
      </c>
      <c r="H98" s="60">
        <f t="shared" si="24"/>
        <v>0</v>
      </c>
      <c r="I98" s="60">
        <f t="shared" si="24"/>
        <v>0</v>
      </c>
      <c r="J98" s="60">
        <f t="shared" si="24"/>
        <v>0</v>
      </c>
      <c r="K98" s="60">
        <f t="shared" si="24"/>
        <v>0</v>
      </c>
      <c r="L98" s="60">
        <f t="shared" si="24"/>
        <v>0</v>
      </c>
      <c r="M98" s="60">
        <f t="shared" si="24"/>
        <v>0</v>
      </c>
      <c r="N98" s="60">
        <f t="shared" si="24"/>
        <v>0</v>
      </c>
      <c r="O98" s="60">
        <f t="shared" si="24"/>
        <v>0</v>
      </c>
      <c r="P98" s="60">
        <f t="shared" si="24"/>
        <v>0</v>
      </c>
      <c r="Q98" s="60">
        <f t="shared" si="24"/>
        <v>0</v>
      </c>
      <c r="R98" s="60">
        <f t="shared" si="24"/>
        <v>0</v>
      </c>
      <c r="S98" s="60">
        <f t="shared" si="24"/>
        <v>0</v>
      </c>
      <c r="T98" s="60">
        <f t="shared" si="24"/>
        <v>0</v>
      </c>
      <c r="U98" s="60">
        <f t="shared" si="24"/>
        <v>0</v>
      </c>
      <c r="V98" s="60">
        <f t="shared" si="24"/>
        <v>0</v>
      </c>
      <c r="W98" s="60">
        <f t="shared" si="24"/>
        <v>0</v>
      </c>
      <c r="X98" s="60">
        <f t="shared" si="24"/>
        <v>0</v>
      </c>
      <c r="Y98" s="60">
        <f t="shared" si="24"/>
        <v>0</v>
      </c>
      <c r="Z98" s="60">
        <f t="shared" si="24"/>
        <v>0</v>
      </c>
      <c r="AA98" s="60">
        <f t="shared" si="24"/>
        <v>0</v>
      </c>
      <c r="AB98" s="62">
        <f t="shared" si="24"/>
        <v>0</v>
      </c>
    </row>
    <row r="99" ht="16.5">
      <c r="A99" s="34"/>
      <c r="B99" s="53">
        <v>45864</v>
      </c>
      <c r="C99" s="58">
        <f>SUMIF(E99:AB99,"&gt;0")</f>
        <v>0</v>
      </c>
      <c r="D99" s="59">
        <f>SUMIF(E99:AB99,"&lt;0")</f>
        <v>0</v>
      </c>
      <c r="E99" s="60">
        <f t="shared" ref="E99:AB99" si="25">E29+ABS(E64)</f>
        <v>0</v>
      </c>
      <c r="F99" s="60">
        <f t="shared" si="25"/>
        <v>0</v>
      </c>
      <c r="G99" s="60">
        <f t="shared" si="25"/>
        <v>0</v>
      </c>
      <c r="H99" s="60">
        <f t="shared" si="25"/>
        <v>0</v>
      </c>
      <c r="I99" s="60">
        <f t="shared" si="25"/>
        <v>0</v>
      </c>
      <c r="J99" s="60">
        <f t="shared" si="25"/>
        <v>0</v>
      </c>
      <c r="K99" s="60">
        <f t="shared" si="25"/>
        <v>0</v>
      </c>
      <c r="L99" s="60">
        <f t="shared" si="25"/>
        <v>0</v>
      </c>
      <c r="M99" s="60">
        <f t="shared" si="25"/>
        <v>0</v>
      </c>
      <c r="N99" s="60">
        <f t="shared" si="25"/>
        <v>0</v>
      </c>
      <c r="O99" s="60">
        <f t="shared" si="25"/>
        <v>0</v>
      </c>
      <c r="P99" s="60">
        <f t="shared" si="25"/>
        <v>0</v>
      </c>
      <c r="Q99" s="60">
        <f t="shared" si="25"/>
        <v>0</v>
      </c>
      <c r="R99" s="60">
        <f t="shared" si="25"/>
        <v>0</v>
      </c>
      <c r="S99" s="60">
        <f t="shared" si="25"/>
        <v>0</v>
      </c>
      <c r="T99" s="60">
        <f t="shared" si="25"/>
        <v>0</v>
      </c>
      <c r="U99" s="60">
        <f t="shared" si="25"/>
        <v>0</v>
      </c>
      <c r="V99" s="60">
        <f t="shared" si="25"/>
        <v>0</v>
      </c>
      <c r="W99" s="60">
        <f t="shared" si="25"/>
        <v>0</v>
      </c>
      <c r="X99" s="60">
        <f t="shared" si="25"/>
        <v>0</v>
      </c>
      <c r="Y99" s="60">
        <f t="shared" si="25"/>
        <v>0</v>
      </c>
      <c r="Z99" s="60">
        <f t="shared" si="25"/>
        <v>0</v>
      </c>
      <c r="AA99" s="60">
        <f t="shared" si="25"/>
        <v>0</v>
      </c>
      <c r="AB99" s="62">
        <f t="shared" si="25"/>
        <v>0</v>
      </c>
    </row>
    <row r="100" ht="16.5">
      <c r="A100" s="34"/>
      <c r="B100" s="53">
        <v>45865</v>
      </c>
      <c r="C100" s="58">
        <f>SUMIF(E100:AB100,"&gt;0")</f>
        <v>0</v>
      </c>
      <c r="D100" s="59">
        <f>SUMIF(E100:AB100,"&lt;0")</f>
        <v>0</v>
      </c>
      <c r="E100" s="60">
        <f t="shared" ref="E100:AB100" si="26">E30+ABS(E65)</f>
        <v>0</v>
      </c>
      <c r="F100" s="60">
        <f t="shared" si="26"/>
        <v>0</v>
      </c>
      <c r="G100" s="60">
        <f t="shared" si="26"/>
        <v>0</v>
      </c>
      <c r="H100" s="60">
        <f t="shared" si="26"/>
        <v>0</v>
      </c>
      <c r="I100" s="60">
        <f t="shared" si="26"/>
        <v>0</v>
      </c>
      <c r="J100" s="60">
        <f t="shared" si="26"/>
        <v>0</v>
      </c>
      <c r="K100" s="60">
        <f t="shared" si="26"/>
        <v>0</v>
      </c>
      <c r="L100" s="60">
        <f t="shared" si="26"/>
        <v>0</v>
      </c>
      <c r="M100" s="60">
        <f t="shared" si="26"/>
        <v>0</v>
      </c>
      <c r="N100" s="60">
        <f t="shared" si="26"/>
        <v>0</v>
      </c>
      <c r="O100" s="60">
        <f t="shared" si="26"/>
        <v>0</v>
      </c>
      <c r="P100" s="60">
        <f t="shared" si="26"/>
        <v>0</v>
      </c>
      <c r="Q100" s="60">
        <f t="shared" si="26"/>
        <v>0</v>
      </c>
      <c r="R100" s="60">
        <f t="shared" si="26"/>
        <v>0</v>
      </c>
      <c r="S100" s="60">
        <f t="shared" si="26"/>
        <v>0</v>
      </c>
      <c r="T100" s="60">
        <f t="shared" si="26"/>
        <v>0</v>
      </c>
      <c r="U100" s="60">
        <f t="shared" si="26"/>
        <v>0</v>
      </c>
      <c r="V100" s="60">
        <f t="shared" si="26"/>
        <v>0</v>
      </c>
      <c r="W100" s="60">
        <f t="shared" si="26"/>
        <v>0</v>
      </c>
      <c r="X100" s="60">
        <f t="shared" si="26"/>
        <v>0</v>
      </c>
      <c r="Y100" s="60">
        <f t="shared" si="26"/>
        <v>0</v>
      </c>
      <c r="Z100" s="60">
        <f t="shared" si="26"/>
        <v>0</v>
      </c>
      <c r="AA100" s="60">
        <f t="shared" si="26"/>
        <v>0</v>
      </c>
      <c r="AB100" s="62">
        <f t="shared" si="26"/>
        <v>0</v>
      </c>
    </row>
    <row r="101" ht="16.5">
      <c r="A101" s="34"/>
      <c r="B101" s="53">
        <v>45866</v>
      </c>
      <c r="C101" s="58">
        <f>SUMIF(E101:AB101,"&gt;0")</f>
        <v>0</v>
      </c>
      <c r="D101" s="59">
        <f>SUMIF(E101:AB101,"&lt;0")</f>
        <v>0</v>
      </c>
      <c r="E101" s="60">
        <f t="shared" ref="E101:AB101" si="27">E31+ABS(E66)</f>
        <v>0</v>
      </c>
      <c r="F101" s="60">
        <f t="shared" si="27"/>
        <v>0</v>
      </c>
      <c r="G101" s="60">
        <f t="shared" si="27"/>
        <v>0</v>
      </c>
      <c r="H101" s="60">
        <f t="shared" si="27"/>
        <v>0</v>
      </c>
      <c r="I101" s="60">
        <f t="shared" si="27"/>
        <v>0</v>
      </c>
      <c r="J101" s="60">
        <f t="shared" si="27"/>
        <v>0</v>
      </c>
      <c r="K101" s="60">
        <f t="shared" si="27"/>
        <v>0</v>
      </c>
      <c r="L101" s="60">
        <f t="shared" si="27"/>
        <v>0</v>
      </c>
      <c r="M101" s="60">
        <f t="shared" si="27"/>
        <v>0</v>
      </c>
      <c r="N101" s="60">
        <f t="shared" si="27"/>
        <v>0</v>
      </c>
      <c r="O101" s="60">
        <f t="shared" si="27"/>
        <v>0</v>
      </c>
      <c r="P101" s="60">
        <f t="shared" si="27"/>
        <v>0</v>
      </c>
      <c r="Q101" s="60">
        <f t="shared" si="27"/>
        <v>0</v>
      </c>
      <c r="R101" s="60">
        <f t="shared" si="27"/>
        <v>0</v>
      </c>
      <c r="S101" s="60">
        <f t="shared" si="27"/>
        <v>0</v>
      </c>
      <c r="T101" s="60">
        <f t="shared" si="27"/>
        <v>0</v>
      </c>
      <c r="U101" s="60">
        <f t="shared" si="27"/>
        <v>0</v>
      </c>
      <c r="V101" s="60">
        <f t="shared" si="27"/>
        <v>0</v>
      </c>
      <c r="W101" s="60">
        <f t="shared" si="27"/>
        <v>0</v>
      </c>
      <c r="X101" s="60">
        <f t="shared" si="27"/>
        <v>0</v>
      </c>
      <c r="Y101" s="60">
        <f t="shared" si="27"/>
        <v>0</v>
      </c>
      <c r="Z101" s="60">
        <f t="shared" si="27"/>
        <v>0</v>
      </c>
      <c r="AA101" s="60">
        <f t="shared" si="27"/>
        <v>0</v>
      </c>
      <c r="AB101" s="62">
        <f t="shared" si="27"/>
        <v>0</v>
      </c>
    </row>
    <row r="102" ht="16.5">
      <c r="A102" s="34"/>
      <c r="B102" s="53">
        <v>45867</v>
      </c>
      <c r="C102" s="58">
        <f>SUMIF(E102:AB102,"&gt;0")</f>
        <v>0</v>
      </c>
      <c r="D102" s="59">
        <f>SUMIF(E102:AB102,"&lt;0")</f>
        <v>0</v>
      </c>
      <c r="E102" s="60">
        <f t="shared" ref="E102:AB102" si="28">E32+ABS(E67)</f>
        <v>0</v>
      </c>
      <c r="F102" s="60">
        <f t="shared" si="28"/>
        <v>0</v>
      </c>
      <c r="G102" s="60">
        <f t="shared" si="28"/>
        <v>0</v>
      </c>
      <c r="H102" s="60">
        <f t="shared" si="28"/>
        <v>0</v>
      </c>
      <c r="I102" s="60">
        <f t="shared" si="28"/>
        <v>0</v>
      </c>
      <c r="J102" s="60">
        <f t="shared" si="28"/>
        <v>0</v>
      </c>
      <c r="K102" s="60">
        <f t="shared" si="28"/>
        <v>0</v>
      </c>
      <c r="L102" s="60">
        <f t="shared" si="28"/>
        <v>0</v>
      </c>
      <c r="M102" s="60">
        <f t="shared" si="28"/>
        <v>0</v>
      </c>
      <c r="N102" s="60">
        <f t="shared" si="28"/>
        <v>0</v>
      </c>
      <c r="O102" s="60">
        <f t="shared" si="28"/>
        <v>0</v>
      </c>
      <c r="P102" s="60">
        <f t="shared" si="28"/>
        <v>0</v>
      </c>
      <c r="Q102" s="60">
        <f t="shared" si="28"/>
        <v>0</v>
      </c>
      <c r="R102" s="60">
        <f t="shared" si="28"/>
        <v>0</v>
      </c>
      <c r="S102" s="60">
        <f t="shared" si="28"/>
        <v>0</v>
      </c>
      <c r="T102" s="60">
        <f t="shared" si="28"/>
        <v>0</v>
      </c>
      <c r="U102" s="60">
        <f t="shared" si="28"/>
        <v>0</v>
      </c>
      <c r="V102" s="60">
        <f t="shared" si="28"/>
        <v>0</v>
      </c>
      <c r="W102" s="60">
        <f t="shared" si="28"/>
        <v>0</v>
      </c>
      <c r="X102" s="60">
        <f t="shared" si="28"/>
        <v>0</v>
      </c>
      <c r="Y102" s="60">
        <f t="shared" si="28"/>
        <v>0</v>
      </c>
      <c r="Z102" s="60">
        <f t="shared" si="28"/>
        <v>0</v>
      </c>
      <c r="AA102" s="60">
        <f t="shared" si="28"/>
        <v>0</v>
      </c>
      <c r="AB102" s="62">
        <f t="shared" si="28"/>
        <v>0</v>
      </c>
    </row>
    <row r="103" ht="16.5">
      <c r="A103" s="34"/>
      <c r="B103" s="53">
        <v>45868</v>
      </c>
      <c r="C103" s="58">
        <f>SUMIF(E103:AB103,"&gt;0")</f>
        <v>0</v>
      </c>
      <c r="D103" s="59">
        <f>SUMIF(E103:AB103,"&lt;0")</f>
        <v>0</v>
      </c>
      <c r="E103" s="60">
        <f t="shared" ref="E103:AB103" si="29">E33+ABS(E68)</f>
        <v>0</v>
      </c>
      <c r="F103" s="60">
        <f t="shared" si="29"/>
        <v>0</v>
      </c>
      <c r="G103" s="60">
        <f t="shared" si="29"/>
        <v>0</v>
      </c>
      <c r="H103" s="60">
        <f t="shared" si="29"/>
        <v>0</v>
      </c>
      <c r="I103" s="60">
        <f t="shared" si="29"/>
        <v>0</v>
      </c>
      <c r="J103" s="60">
        <f t="shared" si="29"/>
        <v>0</v>
      </c>
      <c r="K103" s="60">
        <f t="shared" si="29"/>
        <v>0</v>
      </c>
      <c r="L103" s="60">
        <f t="shared" si="29"/>
        <v>0</v>
      </c>
      <c r="M103" s="60">
        <f t="shared" si="29"/>
        <v>0</v>
      </c>
      <c r="N103" s="60">
        <f t="shared" si="29"/>
        <v>0</v>
      </c>
      <c r="O103" s="60">
        <f t="shared" si="29"/>
        <v>0</v>
      </c>
      <c r="P103" s="60">
        <f t="shared" si="29"/>
        <v>0</v>
      </c>
      <c r="Q103" s="60">
        <f t="shared" si="29"/>
        <v>0</v>
      </c>
      <c r="R103" s="60">
        <f t="shared" si="29"/>
        <v>0</v>
      </c>
      <c r="S103" s="60">
        <f t="shared" si="29"/>
        <v>0</v>
      </c>
      <c r="T103" s="60">
        <f t="shared" si="29"/>
        <v>0</v>
      </c>
      <c r="U103" s="60">
        <f t="shared" si="29"/>
        <v>0</v>
      </c>
      <c r="V103" s="60">
        <f t="shared" si="29"/>
        <v>0</v>
      </c>
      <c r="W103" s="60">
        <f t="shared" si="29"/>
        <v>0</v>
      </c>
      <c r="X103" s="60">
        <f t="shared" si="29"/>
        <v>0</v>
      </c>
      <c r="Y103" s="60">
        <f t="shared" si="29"/>
        <v>0</v>
      </c>
      <c r="Z103" s="60">
        <f t="shared" si="29"/>
        <v>0</v>
      </c>
      <c r="AA103" s="60">
        <f t="shared" si="29"/>
        <v>0</v>
      </c>
      <c r="AB103" s="62">
        <f t="shared" si="29"/>
        <v>0</v>
      </c>
    </row>
    <row r="104" ht="15.75">
      <c r="A104" s="34"/>
      <c r="B104" s="54">
        <v>45869</v>
      </c>
      <c r="C104" s="63">
        <f>SUMIF(E104:AB104,"&gt;0")</f>
        <v>0</v>
      </c>
      <c r="D104" s="64">
        <f>SUMIF(E104:AB104,"&lt;0")</f>
        <v>0</v>
      </c>
      <c r="E104" s="65">
        <f>E34+E69</f>
        <v>0</v>
      </c>
      <c r="F104" s="65">
        <f t="shared" ref="F104:AB104" si="30">F34+F69</f>
        <v>0</v>
      </c>
      <c r="G104" s="65">
        <f t="shared" si="30"/>
        <v>0</v>
      </c>
      <c r="H104" s="65">
        <f t="shared" si="30"/>
        <v>0</v>
      </c>
      <c r="I104" s="65">
        <f t="shared" si="30"/>
        <v>0</v>
      </c>
      <c r="J104" s="65">
        <f t="shared" si="30"/>
        <v>0</v>
      </c>
      <c r="K104" s="65">
        <f t="shared" si="30"/>
        <v>0</v>
      </c>
      <c r="L104" s="65">
        <f t="shared" si="30"/>
        <v>0</v>
      </c>
      <c r="M104" s="65">
        <f t="shared" si="30"/>
        <v>0</v>
      </c>
      <c r="N104" s="65">
        <f t="shared" si="30"/>
        <v>0</v>
      </c>
      <c r="O104" s="65">
        <f t="shared" si="30"/>
        <v>0</v>
      </c>
      <c r="P104" s="65">
        <f t="shared" si="30"/>
        <v>0</v>
      </c>
      <c r="Q104" s="65">
        <f t="shared" si="30"/>
        <v>0</v>
      </c>
      <c r="R104" s="65">
        <f t="shared" si="30"/>
        <v>0</v>
      </c>
      <c r="S104" s="65">
        <f t="shared" si="30"/>
        <v>0</v>
      </c>
      <c r="T104" s="65">
        <f t="shared" si="30"/>
        <v>0</v>
      </c>
      <c r="U104" s="65">
        <f t="shared" si="30"/>
        <v>0</v>
      </c>
      <c r="V104" s="65">
        <f t="shared" si="30"/>
        <v>0</v>
      </c>
      <c r="W104" s="65">
        <f t="shared" si="30"/>
        <v>0</v>
      </c>
      <c r="X104" s="65">
        <f t="shared" si="30"/>
        <v>0</v>
      </c>
      <c r="Y104" s="65">
        <f t="shared" si="30"/>
        <v>0</v>
      </c>
      <c r="Z104" s="65">
        <f t="shared" si="30"/>
        <v>0</v>
      </c>
      <c r="AA104" s="65">
        <f t="shared" si="30"/>
        <v>0</v>
      </c>
      <c r="AB104" s="66">
        <f t="shared" si="30"/>
        <v>0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5"/>
  <cols>
    <col min="1" max="1" width="5.710938" customWidth="1"/>
    <col min="2" max="2" width="10.71094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42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45839</v>
      </c>
      <c r="C4" s="48">
        <f>SUM(E4:AB4)</f>
        <v>356.66666667000004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24.666666670000001</v>
      </c>
      <c r="L4" s="51">
        <v>0</v>
      </c>
      <c r="M4" s="51">
        <v>0</v>
      </c>
      <c r="N4" s="51">
        <v>0</v>
      </c>
      <c r="O4" s="51">
        <v>26.133333329999999</v>
      </c>
      <c r="P4" s="51">
        <v>42</v>
      </c>
      <c r="Q4" s="51">
        <v>42</v>
      </c>
      <c r="R4" s="51">
        <v>42</v>
      </c>
      <c r="S4" s="51">
        <v>42</v>
      </c>
      <c r="T4" s="51">
        <v>42</v>
      </c>
      <c r="U4" s="51">
        <v>42</v>
      </c>
      <c r="V4" s="51">
        <v>40</v>
      </c>
      <c r="W4" s="51">
        <v>0</v>
      </c>
      <c r="X4" s="51">
        <v>0</v>
      </c>
      <c r="Y4" s="51">
        <v>0</v>
      </c>
      <c r="Z4" s="51">
        <v>13.866666670000001</v>
      </c>
      <c r="AA4" s="51">
        <v>0</v>
      </c>
      <c r="AB4" s="52">
        <v>0</v>
      </c>
    </row>
    <row r="5" ht="16.5">
      <c r="A5" s="34"/>
      <c r="B5" s="53">
        <v>45840</v>
      </c>
      <c r="C5" s="48">
        <f>SUM(E5:AB5)</f>
        <v>122.86666667</v>
      </c>
      <c r="D5" s="49"/>
      <c r="E5" s="50">
        <v>21</v>
      </c>
      <c r="F5" s="51">
        <v>41</v>
      </c>
      <c r="G5" s="51">
        <v>15.766666669999999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  <c r="W5" s="51">
        <v>0</v>
      </c>
      <c r="X5" s="51">
        <v>19.133333329999999</v>
      </c>
      <c r="Y5" s="51">
        <v>11.616666670000001</v>
      </c>
      <c r="Z5" s="51">
        <v>14.35</v>
      </c>
      <c r="AA5" s="51">
        <v>0</v>
      </c>
      <c r="AB5" s="52">
        <v>0</v>
      </c>
    </row>
    <row r="6" ht="16.5">
      <c r="A6" s="34"/>
      <c r="B6" s="53">
        <v>45841</v>
      </c>
      <c r="C6" s="48">
        <f>SUM(E6:AB6)</f>
        <v>59.116666669999994</v>
      </c>
      <c r="D6" s="49"/>
      <c r="E6" s="50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  <c r="W6" s="51">
        <v>1.71666667</v>
      </c>
      <c r="X6" s="51">
        <v>21</v>
      </c>
      <c r="Y6" s="51">
        <v>21</v>
      </c>
      <c r="Z6" s="51">
        <v>15.4</v>
      </c>
      <c r="AA6" s="51">
        <v>0</v>
      </c>
      <c r="AB6" s="52">
        <v>0</v>
      </c>
    </row>
    <row r="7" ht="16.5">
      <c r="A7" s="34"/>
      <c r="B7" s="53">
        <v>45842</v>
      </c>
      <c r="C7" s="48">
        <f>SUM(E7:AB7)</f>
        <v>0</v>
      </c>
      <c r="D7" s="49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2"/>
    </row>
    <row r="8" ht="16.5">
      <c r="A8" s="34"/>
      <c r="B8" s="53">
        <v>45843</v>
      </c>
      <c r="C8" s="48">
        <f>SUM(E8:AB8)</f>
        <v>244.59999999999999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10.66666667</v>
      </c>
      <c r="R8" s="51">
        <v>20</v>
      </c>
      <c r="S8" s="51">
        <v>20</v>
      </c>
      <c r="T8" s="51">
        <v>20</v>
      </c>
      <c r="U8" s="51">
        <v>17.333333329999999</v>
      </c>
      <c r="V8" s="51">
        <v>40</v>
      </c>
      <c r="W8" s="51">
        <v>10</v>
      </c>
      <c r="X8" s="51">
        <v>32.116666670000001</v>
      </c>
      <c r="Y8" s="51">
        <v>41</v>
      </c>
      <c r="Z8" s="51">
        <v>33.483333330000001</v>
      </c>
      <c r="AA8" s="51">
        <v>0</v>
      </c>
      <c r="AB8" s="52">
        <v>0</v>
      </c>
    </row>
    <row r="9" ht="16.5">
      <c r="A9" s="34"/>
      <c r="B9" s="53">
        <v>45844</v>
      </c>
      <c r="C9" s="48">
        <f>SUM(E9:AB9)</f>
        <v>208.99999999999997</v>
      </c>
      <c r="D9" s="49"/>
      <c r="E9" s="50">
        <v>0</v>
      </c>
      <c r="F9" s="51">
        <v>0</v>
      </c>
      <c r="G9" s="51">
        <v>21</v>
      </c>
      <c r="H9" s="51">
        <v>21</v>
      </c>
      <c r="I9" s="51">
        <v>21</v>
      </c>
      <c r="J9" s="51">
        <v>20</v>
      </c>
      <c r="K9" s="51">
        <v>0</v>
      </c>
      <c r="L9" s="51">
        <v>17.666666670000001</v>
      </c>
      <c r="M9" s="51">
        <v>20</v>
      </c>
      <c r="N9" s="51">
        <v>20</v>
      </c>
      <c r="O9" s="51">
        <v>0</v>
      </c>
      <c r="P9" s="51">
        <v>2.3333333299999999</v>
      </c>
      <c r="Q9" s="51">
        <v>20</v>
      </c>
      <c r="R9" s="51">
        <v>20</v>
      </c>
      <c r="S9" s="51">
        <v>20</v>
      </c>
      <c r="T9" s="51">
        <v>6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2">
        <v>0</v>
      </c>
    </row>
    <row r="10" ht="16.5">
      <c r="A10" s="34"/>
      <c r="B10" s="53">
        <v>45845</v>
      </c>
      <c r="C10" s="48">
        <f>SUM(E10:AB10)</f>
        <v>471.69999999999999</v>
      </c>
      <c r="D10" s="49"/>
      <c r="E10" s="50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10.85</v>
      </c>
      <c r="L10" s="51">
        <v>26</v>
      </c>
      <c r="M10" s="51">
        <v>26</v>
      </c>
      <c r="N10" s="51">
        <v>21</v>
      </c>
      <c r="O10" s="51">
        <v>21</v>
      </c>
      <c r="P10" s="51">
        <v>49</v>
      </c>
      <c r="Q10" s="51">
        <v>49</v>
      </c>
      <c r="R10" s="51">
        <v>49</v>
      </c>
      <c r="S10" s="51">
        <v>48</v>
      </c>
      <c r="T10" s="51">
        <v>21</v>
      </c>
      <c r="U10" s="51">
        <v>11.9</v>
      </c>
      <c r="V10" s="51">
        <v>21</v>
      </c>
      <c r="W10" s="51">
        <v>12.949999999999999</v>
      </c>
      <c r="X10" s="51">
        <v>21</v>
      </c>
      <c r="Y10" s="51">
        <v>21</v>
      </c>
      <c r="Z10" s="51">
        <v>21</v>
      </c>
      <c r="AA10" s="51">
        <v>21</v>
      </c>
      <c r="AB10" s="52">
        <v>21</v>
      </c>
    </row>
    <row r="11" ht="16.5">
      <c r="A11" s="34"/>
      <c r="B11" s="53">
        <v>45846</v>
      </c>
      <c r="C11" s="48">
        <f>SUM(E11:AB11)</f>
        <v>246.10000000000002</v>
      </c>
      <c r="D11" s="49"/>
      <c r="E11" s="50">
        <v>32.799999999999997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19.5</v>
      </c>
      <c r="M11" s="51">
        <v>0</v>
      </c>
      <c r="N11" s="51">
        <v>0</v>
      </c>
      <c r="O11" s="51">
        <v>13</v>
      </c>
      <c r="P11" s="51">
        <v>20</v>
      </c>
      <c r="Q11" s="51">
        <v>20</v>
      </c>
      <c r="R11" s="51">
        <v>20</v>
      </c>
      <c r="S11" s="51">
        <v>20</v>
      </c>
      <c r="T11" s="51">
        <v>20</v>
      </c>
      <c r="U11" s="51">
        <v>20</v>
      </c>
      <c r="V11" s="51">
        <v>30</v>
      </c>
      <c r="W11" s="51">
        <v>21</v>
      </c>
      <c r="X11" s="51">
        <v>9.8000000000000007</v>
      </c>
      <c r="Y11" s="51">
        <v>0</v>
      </c>
      <c r="Z11" s="51">
        <v>0</v>
      </c>
      <c r="AA11" s="51">
        <v>0</v>
      </c>
      <c r="AB11" s="52">
        <v>0</v>
      </c>
    </row>
    <row r="12" ht="16.5">
      <c r="A12" s="34"/>
      <c r="B12" s="53">
        <v>45847</v>
      </c>
      <c r="C12" s="48">
        <f>SUM(E12:AB12)</f>
        <v>133.61666666999997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11.550000000000001</v>
      </c>
      <c r="L12" s="51">
        <v>26</v>
      </c>
      <c r="M12" s="51">
        <v>10.4</v>
      </c>
      <c r="N12" s="51">
        <v>35</v>
      </c>
      <c r="O12" s="51">
        <v>0</v>
      </c>
      <c r="P12" s="51">
        <v>0</v>
      </c>
      <c r="Q12" s="51">
        <v>10.66666667</v>
      </c>
      <c r="R12" s="51">
        <v>20</v>
      </c>
      <c r="S12" s="51">
        <v>20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45848</v>
      </c>
      <c r="C13" s="48">
        <f>SUM(E13:AB13)</f>
        <v>0</v>
      </c>
      <c r="D13" s="49"/>
      <c r="E13" s="50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2"/>
    </row>
    <row r="14" ht="16.5">
      <c r="A14" s="34"/>
      <c r="B14" s="53">
        <v>45849</v>
      </c>
      <c r="C14" s="48">
        <f>SUM(E14:AB14)</f>
        <v>0</v>
      </c>
      <c r="D14" s="49"/>
      <c r="E14" s="50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2"/>
    </row>
    <row r="15" ht="16.5">
      <c r="A15" s="34"/>
      <c r="B15" s="53">
        <v>45850</v>
      </c>
      <c r="C15" s="48">
        <f>SUM(E15:AB15)</f>
        <v>0</v>
      </c>
      <c r="D15" s="49"/>
      <c r="E15" s="50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2"/>
    </row>
    <row r="16" ht="16.5">
      <c r="A16" s="34"/>
      <c r="B16" s="53">
        <v>45851</v>
      </c>
      <c r="C16" s="48">
        <f>SUM(E16:AB16)</f>
        <v>0</v>
      </c>
      <c r="D16" s="49"/>
      <c r="E16" s="50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2"/>
    </row>
    <row r="17" ht="16.5">
      <c r="A17" s="34"/>
      <c r="B17" s="53">
        <v>45852</v>
      </c>
      <c r="C17" s="48">
        <f>SUM(E17:AB17)</f>
        <v>0</v>
      </c>
      <c r="D17" s="49"/>
      <c r="E17" s="5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2"/>
    </row>
    <row r="18" ht="16.5">
      <c r="A18" s="34"/>
      <c r="B18" s="53">
        <v>45853</v>
      </c>
      <c r="C18" s="48">
        <f>SUM(E18:AB18)</f>
        <v>0</v>
      </c>
      <c r="D18" s="49"/>
      <c r="E18" s="50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2"/>
    </row>
    <row r="19" ht="16.5">
      <c r="A19" s="34"/>
      <c r="B19" s="53">
        <v>45854</v>
      </c>
      <c r="C19" s="48">
        <f>SUM(E19:AB19)</f>
        <v>0</v>
      </c>
      <c r="D19" s="49"/>
      <c r="E19" s="50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2"/>
    </row>
    <row r="20" ht="16.5">
      <c r="A20" s="34"/>
      <c r="B20" s="53">
        <v>45855</v>
      </c>
      <c r="C20" s="48">
        <f>SUM(E20:AB20)</f>
        <v>0</v>
      </c>
      <c r="D20" s="49"/>
      <c r="E20" s="50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2"/>
    </row>
    <row r="21" ht="16.5">
      <c r="A21" s="34"/>
      <c r="B21" s="53">
        <v>45856</v>
      </c>
      <c r="C21" s="48">
        <f>SUM(E21:AB21)</f>
        <v>0</v>
      </c>
      <c r="D21" s="49"/>
      <c r="E21" s="5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2"/>
    </row>
    <row r="22" ht="16.5">
      <c r="A22" s="34"/>
      <c r="B22" s="53">
        <v>45857</v>
      </c>
      <c r="C22" s="48">
        <f>SUM(E22:AB22)</f>
        <v>0</v>
      </c>
      <c r="D22" s="49"/>
      <c r="E22" s="5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2"/>
    </row>
    <row r="23" ht="16.5">
      <c r="A23" s="34"/>
      <c r="B23" s="53">
        <v>45858</v>
      </c>
      <c r="C23" s="48">
        <f>SUM(E23:AB23)</f>
        <v>0</v>
      </c>
      <c r="D23" s="49"/>
      <c r="E23" s="5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2"/>
    </row>
    <row r="24" ht="16.5">
      <c r="A24" s="34"/>
      <c r="B24" s="53">
        <v>45859</v>
      </c>
      <c r="C24" s="48">
        <f>SUM(E24:AB24)</f>
        <v>0</v>
      </c>
      <c r="D24" s="49"/>
      <c r="E24" s="50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2"/>
    </row>
    <row r="25" ht="16.5">
      <c r="A25" s="34"/>
      <c r="B25" s="53">
        <v>45860</v>
      </c>
      <c r="C25" s="48">
        <f>SUM(E25:AB25)</f>
        <v>0</v>
      </c>
      <c r="D25" s="49"/>
      <c r="E25" s="50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</row>
    <row r="26" ht="16.5">
      <c r="A26" s="34"/>
      <c r="B26" s="53">
        <v>45861</v>
      </c>
      <c r="C26" s="48">
        <f>SUM(E26:AB26)</f>
        <v>0</v>
      </c>
      <c r="D26" s="49"/>
      <c r="E26" s="50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2"/>
    </row>
    <row r="27" ht="16.5">
      <c r="A27" s="34"/>
      <c r="B27" s="53">
        <v>45862</v>
      </c>
      <c r="C27" s="48">
        <f>SUM(E27:AB27)</f>
        <v>0</v>
      </c>
      <c r="D27" s="49"/>
      <c r="E27" s="50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2"/>
    </row>
    <row r="28" ht="16.5">
      <c r="A28" s="34"/>
      <c r="B28" s="53">
        <v>45863</v>
      </c>
      <c r="C28" s="48">
        <f>SUM(E28:AB28)</f>
        <v>0</v>
      </c>
      <c r="D28" s="49"/>
      <c r="E28" s="50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2"/>
    </row>
    <row r="29" ht="16.5">
      <c r="A29" s="34"/>
      <c r="B29" s="53">
        <v>45864</v>
      </c>
      <c r="C29" s="48">
        <f>SUM(E29:AB29)</f>
        <v>0</v>
      </c>
      <c r="D29" s="49"/>
      <c r="E29" s="5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</row>
    <row r="30" ht="16.5">
      <c r="A30" s="34"/>
      <c r="B30" s="53">
        <v>45865</v>
      </c>
      <c r="C30" s="48">
        <f>SUM(E30:AB30)</f>
        <v>0</v>
      </c>
      <c r="D30" s="49"/>
      <c r="E30" s="50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</row>
    <row r="31" ht="16.5">
      <c r="A31" s="34"/>
      <c r="B31" s="53">
        <v>45866</v>
      </c>
      <c r="C31" s="48">
        <f>SUM(E31:AB31)</f>
        <v>0</v>
      </c>
      <c r="D31" s="49"/>
      <c r="E31" s="5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</row>
    <row r="32" ht="16.5">
      <c r="A32" s="34"/>
      <c r="B32" s="53">
        <v>45867</v>
      </c>
      <c r="C32" s="48">
        <f>SUM(E32:AB32)</f>
        <v>0</v>
      </c>
      <c r="D32" s="49"/>
      <c r="E32" s="5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</row>
    <row r="33" ht="16.5">
      <c r="A33" s="34"/>
      <c r="B33" s="53">
        <v>45868</v>
      </c>
      <c r="C33" s="48">
        <f>SUM(E33:AB33)</f>
        <v>0</v>
      </c>
      <c r="D33" s="49"/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</row>
    <row r="34" ht="15.75">
      <c r="A34" s="34"/>
      <c r="B34" s="54">
        <v>45869</v>
      </c>
      <c r="C34" s="55">
        <f>SUM(E34:AB34)</f>
        <v>0</v>
      </c>
      <c r="D34" s="56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2"/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67"/>
      <c r="B37" s="35" t="s">
        <v>37</v>
      </c>
      <c r="C37" s="36" t="s">
        <v>38</v>
      </c>
      <c r="D37" s="37"/>
      <c r="E37" s="38" t="s">
        <v>43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6" t="s">
        <v>26</v>
      </c>
    </row>
    <row r="39" ht="17.25">
      <c r="A39" s="34"/>
      <c r="B39" s="47">
        <v>45839</v>
      </c>
      <c r="C39" s="48">
        <f>SUM(E39:AB39)</f>
        <v>0</v>
      </c>
      <c r="D39" s="49"/>
      <c r="E39" s="50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2">
        <v>0</v>
      </c>
    </row>
    <row r="40" ht="16.5">
      <c r="A40" s="34"/>
      <c r="B40" s="53">
        <v>45840</v>
      </c>
      <c r="C40" s="48">
        <f>SUM(E40:AB40)</f>
        <v>-6.75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-0.75</v>
      </c>
      <c r="Q40" s="51">
        <v>-1</v>
      </c>
      <c r="R40" s="51">
        <v>-1</v>
      </c>
      <c r="S40" s="51">
        <v>-1</v>
      </c>
      <c r="T40" s="51">
        <v>-1</v>
      </c>
      <c r="U40" s="51">
        <v>-1</v>
      </c>
      <c r="V40" s="51">
        <v>-1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2">
        <v>0</v>
      </c>
    </row>
    <row r="41" ht="16.5">
      <c r="A41" s="34"/>
      <c r="B41" s="53">
        <v>45841</v>
      </c>
      <c r="C41" s="48">
        <f>SUM(E41:AB41)</f>
        <v>-25.666666670000001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-1</v>
      </c>
      <c r="O41" s="51">
        <v>-1</v>
      </c>
      <c r="P41" s="51">
        <v>-1</v>
      </c>
      <c r="Q41" s="51">
        <v>-1</v>
      </c>
      <c r="R41" s="51">
        <v>-1</v>
      </c>
      <c r="S41" s="51">
        <v>-1</v>
      </c>
      <c r="T41" s="51">
        <v>-1</v>
      </c>
      <c r="U41" s="51">
        <v>-1</v>
      </c>
      <c r="V41" s="51">
        <v>-17.666666670000001</v>
      </c>
      <c r="W41" s="51">
        <v>0</v>
      </c>
      <c r="X41" s="51">
        <v>0</v>
      </c>
      <c r="Y41" s="51">
        <v>0</v>
      </c>
      <c r="Z41" s="51">
        <v>0</v>
      </c>
      <c r="AA41" s="51">
        <v>0</v>
      </c>
      <c r="AB41" s="52">
        <v>0</v>
      </c>
    </row>
    <row r="42" ht="16.5">
      <c r="A42" s="34"/>
      <c r="B42" s="53">
        <v>45842</v>
      </c>
      <c r="C42" s="48">
        <f>SUM(E42:AB42)</f>
        <v>0</v>
      </c>
      <c r="D42" s="49"/>
      <c r="E42" s="50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2"/>
    </row>
    <row r="43" ht="16.5">
      <c r="A43" s="34"/>
      <c r="B43" s="53">
        <v>45843</v>
      </c>
      <c r="C43" s="48">
        <f>SUM(E43:AB43)</f>
        <v>0</v>
      </c>
      <c r="D43" s="49"/>
      <c r="E43" s="50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2">
        <v>0</v>
      </c>
    </row>
    <row r="44" ht="16.5">
      <c r="A44" s="34"/>
      <c r="B44" s="53">
        <v>45844</v>
      </c>
      <c r="C44" s="48">
        <f>SUM(E44:AB44)</f>
        <v>-12.550000000000001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-0.55000000000000004</v>
      </c>
      <c r="V44" s="51">
        <v>0</v>
      </c>
      <c r="W44" s="51">
        <v>-12</v>
      </c>
      <c r="X44" s="51">
        <v>0</v>
      </c>
      <c r="Y44" s="51">
        <v>0</v>
      </c>
      <c r="Z44" s="51">
        <v>0</v>
      </c>
      <c r="AA44" s="51">
        <v>0</v>
      </c>
      <c r="AB44" s="52">
        <v>0</v>
      </c>
    </row>
    <row r="45" ht="16.5">
      <c r="A45" s="34"/>
      <c r="B45" s="53">
        <v>45845</v>
      </c>
      <c r="C45" s="48">
        <f>SUM(E45:AB45)</f>
        <v>0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2">
        <v>0</v>
      </c>
    </row>
    <row r="46" ht="16.5">
      <c r="A46" s="34"/>
      <c r="B46" s="53">
        <v>45846</v>
      </c>
      <c r="C46" s="48">
        <f>SUM(E46:AB46)</f>
        <v>0</v>
      </c>
      <c r="D46" s="49"/>
      <c r="E46" s="50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2">
        <v>0</v>
      </c>
    </row>
    <row r="47" ht="16.5">
      <c r="A47" s="34"/>
      <c r="B47" s="53">
        <v>45847</v>
      </c>
      <c r="C47" s="48">
        <f>SUM(E47:AB47)</f>
        <v>-400.21666667</v>
      </c>
      <c r="D47" s="49"/>
      <c r="E47" s="50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-13.949999999999999</v>
      </c>
      <c r="U47" s="51">
        <v>-41</v>
      </c>
      <c r="V47" s="51">
        <v>-41</v>
      </c>
      <c r="W47" s="51">
        <v>-62.100000000000001</v>
      </c>
      <c r="X47" s="51">
        <v>-28.666666670000001</v>
      </c>
      <c r="Y47" s="51">
        <v>-61.533333329999998</v>
      </c>
      <c r="Z47" s="51">
        <v>-54.566666669999996</v>
      </c>
      <c r="AA47" s="51">
        <v>-51.399999999999999</v>
      </c>
      <c r="AB47" s="52">
        <v>-46</v>
      </c>
    </row>
    <row r="48" ht="16.5">
      <c r="A48" s="34"/>
      <c r="B48" s="53">
        <v>45848</v>
      </c>
      <c r="C48" s="48">
        <f>SUM(E48:AB48)</f>
        <v>0</v>
      </c>
      <c r="D48" s="49"/>
      <c r="E48" s="50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2"/>
    </row>
    <row r="49" ht="16.5">
      <c r="A49" s="34"/>
      <c r="B49" s="53">
        <v>45849</v>
      </c>
      <c r="C49" s="48">
        <f>SUM(E49:AB49)</f>
        <v>0</v>
      </c>
      <c r="D49" s="49"/>
      <c r="E49" s="50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2"/>
    </row>
    <row r="50" ht="16.5">
      <c r="A50" s="34"/>
      <c r="B50" s="53">
        <v>45850</v>
      </c>
      <c r="C50" s="48">
        <f>SUM(E50:AB50)</f>
        <v>0</v>
      </c>
      <c r="D50" s="49"/>
      <c r="E50" s="50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2"/>
    </row>
    <row r="51" ht="16.5">
      <c r="A51" s="34"/>
      <c r="B51" s="53">
        <v>45851</v>
      </c>
      <c r="C51" s="48">
        <f>SUM(E51:AB51)</f>
        <v>0</v>
      </c>
      <c r="D51" s="49"/>
      <c r="E51" s="50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2"/>
    </row>
    <row r="52" ht="16.5">
      <c r="A52" s="34"/>
      <c r="B52" s="53">
        <v>45852</v>
      </c>
      <c r="C52" s="48">
        <f>SUM(E52:AB52)</f>
        <v>0</v>
      </c>
      <c r="D52" s="49"/>
      <c r="E52" s="50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2"/>
    </row>
    <row r="53" ht="16.5">
      <c r="A53" s="34"/>
      <c r="B53" s="53">
        <v>45853</v>
      </c>
      <c r="C53" s="48">
        <f>SUM(E53:AB53)</f>
        <v>0</v>
      </c>
      <c r="D53" s="49"/>
      <c r="E53" s="50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2"/>
    </row>
    <row r="54" ht="16.5">
      <c r="A54" s="34"/>
      <c r="B54" s="53">
        <v>45854</v>
      </c>
      <c r="C54" s="48">
        <f>SUM(E54:AB54)</f>
        <v>0</v>
      </c>
      <c r="D54" s="49"/>
      <c r="E54" s="50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2"/>
    </row>
    <row r="55" ht="16.5">
      <c r="A55" s="34"/>
      <c r="B55" s="53">
        <v>45855</v>
      </c>
      <c r="C55" s="48">
        <f>SUM(E55:AB55)</f>
        <v>0</v>
      </c>
      <c r="D55" s="49"/>
      <c r="E55" s="50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2"/>
    </row>
    <row r="56" ht="16.5">
      <c r="A56" s="34"/>
      <c r="B56" s="53">
        <v>45856</v>
      </c>
      <c r="C56" s="48">
        <f>SUM(E56:AB56)</f>
        <v>0</v>
      </c>
      <c r="D56" s="49"/>
      <c r="E56" s="50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2"/>
    </row>
    <row r="57" ht="16.5">
      <c r="A57" s="34"/>
      <c r="B57" s="53">
        <v>45857</v>
      </c>
      <c r="C57" s="48">
        <f>SUM(E57:AB57)</f>
        <v>0</v>
      </c>
      <c r="D57" s="49"/>
      <c r="E57" s="50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2"/>
    </row>
    <row r="58" ht="16.5">
      <c r="A58" s="34"/>
      <c r="B58" s="53">
        <v>45858</v>
      </c>
      <c r="C58" s="48">
        <f>SUM(E58:AB58)</f>
        <v>0</v>
      </c>
      <c r="D58" s="49"/>
      <c r="E58" s="50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2"/>
    </row>
    <row r="59" ht="16.5">
      <c r="A59" s="34"/>
      <c r="B59" s="53">
        <v>45859</v>
      </c>
      <c r="C59" s="48">
        <f>SUM(E59:AB59)</f>
        <v>0</v>
      </c>
      <c r="D59" s="49"/>
      <c r="E59" s="50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2"/>
    </row>
    <row r="60" ht="16.5">
      <c r="A60" s="34"/>
      <c r="B60" s="53">
        <v>45860</v>
      </c>
      <c r="C60" s="48">
        <f>SUM(E60:AB60)</f>
        <v>0</v>
      </c>
      <c r="D60" s="49"/>
      <c r="E60" s="50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2"/>
    </row>
    <row r="61" ht="16.5">
      <c r="A61" s="34"/>
      <c r="B61" s="53">
        <v>45861</v>
      </c>
      <c r="C61" s="48">
        <f>SUM(E61:AB61)</f>
        <v>0</v>
      </c>
      <c r="D61" s="49"/>
      <c r="E61" s="50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2"/>
    </row>
    <row r="62" ht="16.5">
      <c r="A62" s="34"/>
      <c r="B62" s="53">
        <v>45862</v>
      </c>
      <c r="C62" s="48">
        <f>SUM(E62:AB62)</f>
        <v>0</v>
      </c>
      <c r="D62" s="49"/>
      <c r="E62" s="50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2"/>
    </row>
    <row r="63" ht="16.5">
      <c r="A63" s="34"/>
      <c r="B63" s="53">
        <v>45863</v>
      </c>
      <c r="C63" s="48">
        <f>SUM(E63:AB63)</f>
        <v>0</v>
      </c>
      <c r="D63" s="49"/>
      <c r="E63" s="50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2"/>
    </row>
    <row r="64" ht="16.5">
      <c r="A64" s="34"/>
      <c r="B64" s="53">
        <v>45864</v>
      </c>
      <c r="C64" s="48">
        <f>SUM(E64:AB64)</f>
        <v>0</v>
      </c>
      <c r="D64" s="49"/>
      <c r="E64" s="50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2"/>
    </row>
    <row r="65" ht="16.5">
      <c r="A65" s="34"/>
      <c r="B65" s="53">
        <v>45865</v>
      </c>
      <c r="C65" s="48">
        <f>SUM(E65:AB65)</f>
        <v>0</v>
      </c>
      <c r="D65" s="49"/>
      <c r="E65" s="50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2"/>
    </row>
    <row r="66" ht="16.5">
      <c r="A66" s="34"/>
      <c r="B66" s="53">
        <v>45866</v>
      </c>
      <c r="C66" s="48">
        <f>SUM(E66:AB66)</f>
        <v>0</v>
      </c>
      <c r="D66" s="49"/>
      <c r="E66" s="50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2"/>
    </row>
    <row r="67" ht="16.5">
      <c r="A67" s="34"/>
      <c r="B67" s="53">
        <v>45867</v>
      </c>
      <c r="C67" s="48">
        <f>SUM(E67:AB67)</f>
        <v>0</v>
      </c>
      <c r="D67" s="49"/>
      <c r="E67" s="50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2"/>
    </row>
    <row r="68" ht="16.5">
      <c r="A68" s="34"/>
      <c r="B68" s="53">
        <v>45868</v>
      </c>
      <c r="C68" s="48">
        <f>SUM(E68:AB68)</f>
        <v>0</v>
      </c>
      <c r="D68" s="49"/>
      <c r="E68" s="50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2"/>
    </row>
    <row r="69" ht="15.75">
      <c r="A69" s="34"/>
      <c r="B69" s="54">
        <v>45869</v>
      </c>
      <c r="C69" s="55">
        <f>SUM(E69:AB69)</f>
        <v>0</v>
      </c>
      <c r="D69" s="56"/>
      <c r="E69" s="50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2"/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44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6" t="s">
        <v>26</v>
      </c>
    </row>
    <row r="74" ht="17.25">
      <c r="A74" s="34"/>
      <c r="B74" s="47">
        <v>45839</v>
      </c>
      <c r="C74" s="58">
        <f>SUMIF(E74:AB74,"&gt;0")</f>
        <v>356.66666667000004</v>
      </c>
      <c r="D74" s="59">
        <f>SUMIF(E74:AB74,"&lt;0")</f>
        <v>0</v>
      </c>
      <c r="E74" s="60">
        <f>E4+E39</f>
        <v>0</v>
      </c>
      <c r="F74" s="68">
        <f t="shared" ref="F74:AB74" si="0">F4+F39</f>
        <v>0</v>
      </c>
      <c r="G74" s="68">
        <f t="shared" si="0"/>
        <v>0</v>
      </c>
      <c r="H74" s="68">
        <f t="shared" si="0"/>
        <v>0</v>
      </c>
      <c r="I74" s="68">
        <f t="shared" si="0"/>
        <v>0</v>
      </c>
      <c r="J74" s="68">
        <f t="shared" si="0"/>
        <v>0</v>
      </c>
      <c r="K74" s="68">
        <f t="shared" si="0"/>
        <v>24.666666670000001</v>
      </c>
      <c r="L74" s="68">
        <f t="shared" si="0"/>
        <v>0</v>
      </c>
      <c r="M74" s="68">
        <f t="shared" si="0"/>
        <v>0</v>
      </c>
      <c r="N74" s="68">
        <f t="shared" si="0"/>
        <v>0</v>
      </c>
      <c r="O74" s="68">
        <f t="shared" si="0"/>
        <v>26.133333329999999</v>
      </c>
      <c r="P74" s="68">
        <f t="shared" si="0"/>
        <v>42</v>
      </c>
      <c r="Q74" s="68">
        <f t="shared" si="0"/>
        <v>42</v>
      </c>
      <c r="R74" s="69">
        <f t="shared" si="0"/>
        <v>42</v>
      </c>
      <c r="S74" s="70">
        <f t="shared" si="0"/>
        <v>42</v>
      </c>
      <c r="T74" s="51">
        <f t="shared" si="0"/>
        <v>42</v>
      </c>
      <c r="U74" s="51">
        <f t="shared" si="0"/>
        <v>42</v>
      </c>
      <c r="V74" s="51">
        <f t="shared" si="0"/>
        <v>40</v>
      </c>
      <c r="W74" s="51">
        <f t="shared" si="0"/>
        <v>0</v>
      </c>
      <c r="X74" s="51">
        <f t="shared" si="0"/>
        <v>0</v>
      </c>
      <c r="Y74" s="51">
        <f t="shared" si="0"/>
        <v>0</v>
      </c>
      <c r="Z74" s="51">
        <f t="shared" si="0"/>
        <v>13.866666670000001</v>
      </c>
      <c r="AA74" s="51">
        <f t="shared" si="0"/>
        <v>0</v>
      </c>
      <c r="AB74" s="52">
        <f t="shared" si="0"/>
        <v>0</v>
      </c>
    </row>
    <row r="75" ht="16.5">
      <c r="A75" s="34"/>
      <c r="B75" s="53">
        <v>45840</v>
      </c>
      <c r="C75" s="58">
        <f>SUMIF(E75:AB75,"&gt;0")</f>
        <v>122.86666667</v>
      </c>
      <c r="D75" s="59">
        <f>SUMIF(E75:AB75,"&lt;0")</f>
        <v>-6.75</v>
      </c>
      <c r="E75" s="71">
        <f t="shared" ref="E75:AB85" si="1">E5+E40</f>
        <v>21</v>
      </c>
      <c r="F75" s="51">
        <f t="shared" si="1"/>
        <v>41</v>
      </c>
      <c r="G75" s="51">
        <f t="shared" si="1"/>
        <v>15.766666669999999</v>
      </c>
      <c r="H75" s="51">
        <f t="shared" si="1"/>
        <v>0</v>
      </c>
      <c r="I75" s="51">
        <f t="shared" si="1"/>
        <v>0</v>
      </c>
      <c r="J75" s="51">
        <f t="shared" si="1"/>
        <v>0</v>
      </c>
      <c r="K75" s="51">
        <f t="shared" si="1"/>
        <v>0</v>
      </c>
      <c r="L75" s="51">
        <f t="shared" si="1"/>
        <v>0</v>
      </c>
      <c r="M75" s="51">
        <f t="shared" si="1"/>
        <v>0</v>
      </c>
      <c r="N75" s="51">
        <f t="shared" si="1"/>
        <v>0</v>
      </c>
      <c r="O75" s="51">
        <f t="shared" si="1"/>
        <v>0</v>
      </c>
      <c r="P75" s="51">
        <f t="shared" si="1"/>
        <v>-0.75</v>
      </c>
      <c r="Q75" s="51">
        <f t="shared" si="1"/>
        <v>-1</v>
      </c>
      <c r="R75" s="51">
        <f t="shared" si="1"/>
        <v>-1</v>
      </c>
      <c r="S75" s="51">
        <f t="shared" si="1"/>
        <v>-1</v>
      </c>
      <c r="T75" s="51">
        <f t="shared" si="1"/>
        <v>-1</v>
      </c>
      <c r="U75" s="51">
        <f t="shared" si="1"/>
        <v>-1</v>
      </c>
      <c r="V75" s="51">
        <f t="shared" si="1"/>
        <v>-1</v>
      </c>
      <c r="W75" s="51">
        <f t="shared" si="1"/>
        <v>0</v>
      </c>
      <c r="X75" s="51">
        <f t="shared" si="1"/>
        <v>19.133333329999999</v>
      </c>
      <c r="Y75" s="51">
        <f t="shared" si="1"/>
        <v>11.616666670000001</v>
      </c>
      <c r="Z75" s="51">
        <f t="shared" si="1"/>
        <v>14.35</v>
      </c>
      <c r="AA75" s="51">
        <f t="shared" si="1"/>
        <v>0</v>
      </c>
      <c r="AB75" s="52">
        <f t="shared" si="1"/>
        <v>0</v>
      </c>
    </row>
    <row r="76" ht="16.5">
      <c r="A76" s="34"/>
      <c r="B76" s="53">
        <v>45841</v>
      </c>
      <c r="C76" s="58">
        <f>SUMIF(E76:AB76,"&gt;0")</f>
        <v>59.116666669999994</v>
      </c>
      <c r="D76" s="59">
        <f>SUMIF(E76:AB76,"&lt;0")</f>
        <v>-25.666666670000001</v>
      </c>
      <c r="E76" s="71">
        <f t="shared" si="1"/>
        <v>0</v>
      </c>
      <c r="F76" s="51">
        <f t="shared" si="1"/>
        <v>0</v>
      </c>
      <c r="G76" s="51">
        <f t="shared" si="1"/>
        <v>0</v>
      </c>
      <c r="H76" s="51">
        <f t="shared" si="1"/>
        <v>0</v>
      </c>
      <c r="I76" s="51">
        <f t="shared" si="1"/>
        <v>0</v>
      </c>
      <c r="J76" s="51">
        <f t="shared" si="1"/>
        <v>0</v>
      </c>
      <c r="K76" s="51">
        <f t="shared" si="1"/>
        <v>0</v>
      </c>
      <c r="L76" s="51">
        <f t="shared" si="1"/>
        <v>0</v>
      </c>
      <c r="M76" s="51">
        <f t="shared" si="1"/>
        <v>0</v>
      </c>
      <c r="N76" s="51">
        <f t="shared" si="1"/>
        <v>-1</v>
      </c>
      <c r="O76" s="51">
        <f t="shared" si="1"/>
        <v>-1</v>
      </c>
      <c r="P76" s="51">
        <f t="shared" si="1"/>
        <v>-1</v>
      </c>
      <c r="Q76" s="51">
        <f t="shared" si="1"/>
        <v>-1</v>
      </c>
      <c r="R76" s="51">
        <f t="shared" si="1"/>
        <v>-1</v>
      </c>
      <c r="S76" s="51">
        <f t="shared" si="1"/>
        <v>-1</v>
      </c>
      <c r="T76" s="51">
        <f t="shared" si="1"/>
        <v>-1</v>
      </c>
      <c r="U76" s="51">
        <f t="shared" si="1"/>
        <v>-1</v>
      </c>
      <c r="V76" s="51">
        <f t="shared" si="1"/>
        <v>-17.666666670000001</v>
      </c>
      <c r="W76" s="51">
        <f t="shared" si="1"/>
        <v>1.71666667</v>
      </c>
      <c r="X76" s="51">
        <f t="shared" si="1"/>
        <v>21</v>
      </c>
      <c r="Y76" s="51">
        <f t="shared" si="1"/>
        <v>21</v>
      </c>
      <c r="Z76" s="51">
        <f t="shared" si="1"/>
        <v>15.4</v>
      </c>
      <c r="AA76" s="51">
        <f t="shared" si="1"/>
        <v>0</v>
      </c>
      <c r="AB76" s="52">
        <f t="shared" si="1"/>
        <v>0</v>
      </c>
    </row>
    <row r="77" ht="16.5">
      <c r="A77" s="34"/>
      <c r="B77" s="53">
        <v>45842</v>
      </c>
      <c r="C77" s="58">
        <f>SUMIF(E77:AB77,"&gt;0")</f>
        <v>0</v>
      </c>
      <c r="D77" s="59">
        <f>SUMIF(E77:AB77,"&lt;0")</f>
        <v>0</v>
      </c>
      <c r="E77" s="71">
        <f t="shared" si="1"/>
        <v>0</v>
      </c>
      <c r="F77" s="51">
        <f t="shared" si="1"/>
        <v>0</v>
      </c>
      <c r="G77" s="51">
        <f t="shared" si="1"/>
        <v>0</v>
      </c>
      <c r="H77" s="51">
        <f t="shared" si="1"/>
        <v>0</v>
      </c>
      <c r="I77" s="51">
        <f t="shared" si="1"/>
        <v>0</v>
      </c>
      <c r="J77" s="51">
        <f t="shared" si="1"/>
        <v>0</v>
      </c>
      <c r="K77" s="51">
        <f t="shared" si="1"/>
        <v>0</v>
      </c>
      <c r="L77" s="51">
        <f t="shared" si="1"/>
        <v>0</v>
      </c>
      <c r="M77" s="51">
        <f t="shared" si="1"/>
        <v>0</v>
      </c>
      <c r="N77" s="51">
        <f t="shared" si="1"/>
        <v>0</v>
      </c>
      <c r="O77" s="51">
        <f t="shared" si="1"/>
        <v>0</v>
      </c>
      <c r="P77" s="51">
        <f t="shared" si="1"/>
        <v>0</v>
      </c>
      <c r="Q77" s="51">
        <f t="shared" si="1"/>
        <v>0</v>
      </c>
      <c r="R77" s="51">
        <f t="shared" si="1"/>
        <v>0</v>
      </c>
      <c r="S77" s="51">
        <f t="shared" si="1"/>
        <v>0</v>
      </c>
      <c r="T77" s="51">
        <f t="shared" si="1"/>
        <v>0</v>
      </c>
      <c r="U77" s="51">
        <f t="shared" si="1"/>
        <v>0</v>
      </c>
      <c r="V77" s="51">
        <f t="shared" si="1"/>
        <v>0</v>
      </c>
      <c r="W77" s="51">
        <f t="shared" si="1"/>
        <v>0</v>
      </c>
      <c r="X77" s="51">
        <f t="shared" si="1"/>
        <v>0</v>
      </c>
      <c r="Y77" s="51">
        <f t="shared" si="1"/>
        <v>0</v>
      </c>
      <c r="Z77" s="51">
        <f t="shared" si="1"/>
        <v>0</v>
      </c>
      <c r="AA77" s="51">
        <f t="shared" si="1"/>
        <v>0</v>
      </c>
      <c r="AB77" s="52">
        <f t="shared" si="1"/>
        <v>0</v>
      </c>
    </row>
    <row r="78" ht="16.5">
      <c r="A78" s="34"/>
      <c r="B78" s="53">
        <v>45843</v>
      </c>
      <c r="C78" s="58">
        <f>SUMIF(E78:AB78,"&gt;0")</f>
        <v>244.59999999999999</v>
      </c>
      <c r="D78" s="59">
        <f>SUMIF(E78:AB78,"&lt;0")</f>
        <v>0</v>
      </c>
      <c r="E78" s="71">
        <f t="shared" si="1"/>
        <v>0</v>
      </c>
      <c r="F78" s="51">
        <f t="shared" si="1"/>
        <v>0</v>
      </c>
      <c r="G78" s="51">
        <f t="shared" si="1"/>
        <v>0</v>
      </c>
      <c r="H78" s="51">
        <f t="shared" si="1"/>
        <v>0</v>
      </c>
      <c r="I78" s="72">
        <f t="shared" si="1"/>
        <v>0</v>
      </c>
      <c r="J78" s="51">
        <f t="shared" si="1"/>
        <v>0</v>
      </c>
      <c r="K78" s="51">
        <f t="shared" si="1"/>
        <v>0</v>
      </c>
      <c r="L78" s="51">
        <f t="shared" si="1"/>
        <v>0</v>
      </c>
      <c r="M78" s="51">
        <f t="shared" si="1"/>
        <v>0</v>
      </c>
      <c r="N78" s="51">
        <f t="shared" si="1"/>
        <v>0</v>
      </c>
      <c r="O78" s="51">
        <f t="shared" si="1"/>
        <v>0</v>
      </c>
      <c r="P78" s="51">
        <f t="shared" si="1"/>
        <v>0</v>
      </c>
      <c r="Q78" s="51">
        <f t="shared" si="1"/>
        <v>10.66666667</v>
      </c>
      <c r="R78" s="51">
        <f t="shared" si="1"/>
        <v>20</v>
      </c>
      <c r="S78" s="51">
        <f t="shared" si="1"/>
        <v>20</v>
      </c>
      <c r="T78" s="51">
        <f t="shared" si="1"/>
        <v>20</v>
      </c>
      <c r="U78" s="51">
        <f t="shared" si="1"/>
        <v>17.333333329999999</v>
      </c>
      <c r="V78" s="51">
        <f t="shared" si="1"/>
        <v>40</v>
      </c>
      <c r="W78" s="51">
        <f t="shared" si="1"/>
        <v>10</v>
      </c>
      <c r="X78" s="51">
        <f t="shared" si="1"/>
        <v>32.116666670000001</v>
      </c>
      <c r="Y78" s="51">
        <f t="shared" si="1"/>
        <v>41</v>
      </c>
      <c r="Z78" s="51">
        <f t="shared" si="1"/>
        <v>33.483333330000001</v>
      </c>
      <c r="AA78" s="51">
        <f t="shared" si="1"/>
        <v>0</v>
      </c>
      <c r="AB78" s="52">
        <f t="shared" si="1"/>
        <v>0</v>
      </c>
    </row>
    <row r="79" ht="16.5">
      <c r="A79" s="34"/>
      <c r="B79" s="53">
        <v>45844</v>
      </c>
      <c r="C79" s="58">
        <f>SUMIF(E79:AB79,"&gt;0")</f>
        <v>208.99999999999997</v>
      </c>
      <c r="D79" s="59">
        <f>SUMIF(E79:AB79,"&lt;0")</f>
        <v>-12.550000000000001</v>
      </c>
      <c r="E79" s="71">
        <f t="shared" si="1"/>
        <v>0</v>
      </c>
      <c r="F79" s="51">
        <f t="shared" si="1"/>
        <v>0</v>
      </c>
      <c r="G79" s="51">
        <f t="shared" si="1"/>
        <v>21</v>
      </c>
      <c r="H79" s="51">
        <f t="shared" si="1"/>
        <v>21</v>
      </c>
      <c r="I79" s="51">
        <f t="shared" si="1"/>
        <v>21</v>
      </c>
      <c r="J79" s="51">
        <f t="shared" si="1"/>
        <v>20</v>
      </c>
      <c r="K79" s="51">
        <f t="shared" si="1"/>
        <v>0</v>
      </c>
      <c r="L79" s="51">
        <f t="shared" si="1"/>
        <v>17.666666670000001</v>
      </c>
      <c r="M79" s="51">
        <f t="shared" si="1"/>
        <v>20</v>
      </c>
      <c r="N79" s="51">
        <f t="shared" si="1"/>
        <v>20</v>
      </c>
      <c r="O79" s="51">
        <f t="shared" si="1"/>
        <v>0</v>
      </c>
      <c r="P79" s="51">
        <f t="shared" si="1"/>
        <v>2.3333333299999999</v>
      </c>
      <c r="Q79" s="51">
        <f t="shared" si="1"/>
        <v>20</v>
      </c>
      <c r="R79" s="51">
        <f t="shared" si="1"/>
        <v>20</v>
      </c>
      <c r="S79" s="51">
        <f t="shared" si="1"/>
        <v>20</v>
      </c>
      <c r="T79" s="51">
        <f t="shared" si="1"/>
        <v>6</v>
      </c>
      <c r="U79" s="51">
        <f t="shared" si="1"/>
        <v>-0.55000000000000004</v>
      </c>
      <c r="V79" s="51">
        <f t="shared" si="1"/>
        <v>0</v>
      </c>
      <c r="W79" s="51">
        <f t="shared" si="1"/>
        <v>-12</v>
      </c>
      <c r="X79" s="51">
        <f t="shared" si="1"/>
        <v>0</v>
      </c>
      <c r="Y79" s="51">
        <f t="shared" si="1"/>
        <v>0</v>
      </c>
      <c r="Z79" s="51">
        <f t="shared" si="1"/>
        <v>0</v>
      </c>
      <c r="AA79" s="51">
        <f t="shared" si="1"/>
        <v>0</v>
      </c>
      <c r="AB79" s="52">
        <f t="shared" si="1"/>
        <v>0</v>
      </c>
    </row>
    <row r="80" ht="16.5">
      <c r="A80" s="34"/>
      <c r="B80" s="53">
        <v>45845</v>
      </c>
      <c r="C80" s="58">
        <f>SUMIF(E80:AB80,"&gt;0")</f>
        <v>471.69999999999999</v>
      </c>
      <c r="D80" s="59">
        <f>SUMIF(E80:AB80,"&lt;0")</f>
        <v>0</v>
      </c>
      <c r="E80" s="71">
        <f t="shared" si="1"/>
        <v>0</v>
      </c>
      <c r="F80" s="51">
        <f t="shared" si="1"/>
        <v>0</v>
      </c>
      <c r="G80" s="51">
        <f t="shared" si="1"/>
        <v>0</v>
      </c>
      <c r="H80" s="51">
        <f t="shared" si="1"/>
        <v>0</v>
      </c>
      <c r="I80" s="51">
        <f t="shared" si="1"/>
        <v>0</v>
      </c>
      <c r="J80" s="51">
        <f t="shared" si="1"/>
        <v>0</v>
      </c>
      <c r="K80" s="51">
        <f t="shared" si="1"/>
        <v>10.85</v>
      </c>
      <c r="L80" s="51">
        <f t="shared" si="1"/>
        <v>26</v>
      </c>
      <c r="M80" s="51">
        <f t="shared" si="1"/>
        <v>26</v>
      </c>
      <c r="N80" s="51">
        <f t="shared" si="1"/>
        <v>21</v>
      </c>
      <c r="O80" s="51">
        <f t="shared" si="1"/>
        <v>21</v>
      </c>
      <c r="P80" s="51">
        <f t="shared" si="1"/>
        <v>49</v>
      </c>
      <c r="Q80" s="51">
        <f t="shared" si="1"/>
        <v>49</v>
      </c>
      <c r="R80" s="51">
        <f t="shared" si="1"/>
        <v>49</v>
      </c>
      <c r="S80" s="51">
        <f t="shared" si="1"/>
        <v>48</v>
      </c>
      <c r="T80" s="51">
        <f t="shared" si="1"/>
        <v>21</v>
      </c>
      <c r="U80" s="51">
        <f t="shared" si="1"/>
        <v>11.9</v>
      </c>
      <c r="V80" s="51">
        <f t="shared" si="1"/>
        <v>21</v>
      </c>
      <c r="W80" s="51">
        <f t="shared" si="1"/>
        <v>12.949999999999999</v>
      </c>
      <c r="X80" s="51">
        <f t="shared" si="1"/>
        <v>21</v>
      </c>
      <c r="Y80" s="51">
        <f t="shared" si="1"/>
        <v>21</v>
      </c>
      <c r="Z80" s="51">
        <f t="shared" si="1"/>
        <v>21</v>
      </c>
      <c r="AA80" s="51">
        <f t="shared" si="1"/>
        <v>21</v>
      </c>
      <c r="AB80" s="52">
        <f t="shared" si="1"/>
        <v>21</v>
      </c>
    </row>
    <row r="81" ht="16.5">
      <c r="A81" s="34"/>
      <c r="B81" s="53">
        <v>45846</v>
      </c>
      <c r="C81" s="58">
        <f>SUMIF(E81:AB81,"&gt;0")</f>
        <v>246.10000000000002</v>
      </c>
      <c r="D81" s="59">
        <f>SUMIF(E81:AB81,"&lt;0")</f>
        <v>0</v>
      </c>
      <c r="E81" s="71">
        <f t="shared" si="1"/>
        <v>32.799999999999997</v>
      </c>
      <c r="F81" s="51">
        <f t="shared" si="1"/>
        <v>0</v>
      </c>
      <c r="G81" s="51">
        <f t="shared" si="1"/>
        <v>0</v>
      </c>
      <c r="H81" s="51">
        <f t="shared" si="1"/>
        <v>0</v>
      </c>
      <c r="I81" s="51">
        <f t="shared" si="1"/>
        <v>0</v>
      </c>
      <c r="J81" s="51">
        <f t="shared" si="1"/>
        <v>0</v>
      </c>
      <c r="K81" s="51">
        <f t="shared" si="1"/>
        <v>0</v>
      </c>
      <c r="L81" s="51">
        <f t="shared" si="1"/>
        <v>19.5</v>
      </c>
      <c r="M81" s="51">
        <f t="shared" si="1"/>
        <v>0</v>
      </c>
      <c r="N81" s="51">
        <f t="shared" si="1"/>
        <v>0</v>
      </c>
      <c r="O81" s="51">
        <f t="shared" si="1"/>
        <v>13</v>
      </c>
      <c r="P81" s="51">
        <f t="shared" si="1"/>
        <v>20</v>
      </c>
      <c r="Q81" s="51">
        <f t="shared" si="1"/>
        <v>20</v>
      </c>
      <c r="R81" s="51">
        <f t="shared" si="1"/>
        <v>20</v>
      </c>
      <c r="S81" s="51">
        <f t="shared" si="1"/>
        <v>20</v>
      </c>
      <c r="T81" s="51">
        <f t="shared" si="1"/>
        <v>20</v>
      </c>
      <c r="U81" s="51">
        <f t="shared" si="1"/>
        <v>20</v>
      </c>
      <c r="V81" s="51">
        <f t="shared" si="1"/>
        <v>30</v>
      </c>
      <c r="W81" s="51">
        <f t="shared" si="1"/>
        <v>21</v>
      </c>
      <c r="X81" s="51">
        <f t="shared" si="1"/>
        <v>9.8000000000000007</v>
      </c>
      <c r="Y81" s="51">
        <f t="shared" si="1"/>
        <v>0</v>
      </c>
      <c r="Z81" s="51">
        <f t="shared" si="1"/>
        <v>0</v>
      </c>
      <c r="AA81" s="51">
        <f t="shared" si="1"/>
        <v>0</v>
      </c>
      <c r="AB81" s="52">
        <f t="shared" si="1"/>
        <v>0</v>
      </c>
    </row>
    <row r="82" ht="16.5">
      <c r="A82" s="34"/>
      <c r="B82" s="53">
        <v>45847</v>
      </c>
      <c r="C82" s="58">
        <f>SUMIF(E82:AB82,"&gt;0")</f>
        <v>133.61666666999997</v>
      </c>
      <c r="D82" s="59">
        <f>SUMIF(E82:AB82,"&lt;0")</f>
        <v>-400.21666667</v>
      </c>
      <c r="E82" s="71">
        <f t="shared" si="1"/>
        <v>0</v>
      </c>
      <c r="F82" s="51">
        <f t="shared" si="1"/>
        <v>0</v>
      </c>
      <c r="G82" s="51">
        <f t="shared" si="1"/>
        <v>0</v>
      </c>
      <c r="H82" s="51">
        <f t="shared" si="1"/>
        <v>0</v>
      </c>
      <c r="I82" s="51">
        <f t="shared" si="1"/>
        <v>0</v>
      </c>
      <c r="J82" s="51">
        <f t="shared" si="1"/>
        <v>0</v>
      </c>
      <c r="K82" s="51">
        <f t="shared" si="1"/>
        <v>11.550000000000001</v>
      </c>
      <c r="L82" s="51">
        <f t="shared" si="1"/>
        <v>26</v>
      </c>
      <c r="M82" s="51">
        <f t="shared" si="1"/>
        <v>10.4</v>
      </c>
      <c r="N82" s="51">
        <f t="shared" si="1"/>
        <v>35</v>
      </c>
      <c r="O82" s="51">
        <f t="shared" si="1"/>
        <v>0</v>
      </c>
      <c r="P82" s="51">
        <f t="shared" si="1"/>
        <v>0</v>
      </c>
      <c r="Q82" s="51">
        <f t="shared" si="1"/>
        <v>10.66666667</v>
      </c>
      <c r="R82" s="51">
        <f t="shared" si="1"/>
        <v>20</v>
      </c>
      <c r="S82" s="51">
        <f t="shared" si="1"/>
        <v>20</v>
      </c>
      <c r="T82" s="51">
        <f t="shared" si="1"/>
        <v>-13.949999999999999</v>
      </c>
      <c r="U82" s="51">
        <f t="shared" si="1"/>
        <v>-41</v>
      </c>
      <c r="V82" s="51">
        <f t="shared" si="1"/>
        <v>-41</v>
      </c>
      <c r="W82" s="51">
        <f t="shared" si="1"/>
        <v>-62.100000000000001</v>
      </c>
      <c r="X82" s="51">
        <f t="shared" si="1"/>
        <v>-28.666666670000001</v>
      </c>
      <c r="Y82" s="51">
        <f t="shared" si="1"/>
        <v>-61.533333329999998</v>
      </c>
      <c r="Z82" s="51">
        <f t="shared" si="1"/>
        <v>-54.566666669999996</v>
      </c>
      <c r="AA82" s="51">
        <f t="shared" si="1"/>
        <v>-51.399999999999999</v>
      </c>
      <c r="AB82" s="52">
        <f t="shared" si="1"/>
        <v>-46</v>
      </c>
    </row>
    <row r="83" ht="16.5">
      <c r="A83" s="34"/>
      <c r="B83" s="53">
        <v>45848</v>
      </c>
      <c r="C83" s="58">
        <f>SUMIF(E83:AB83,"&gt;0")</f>
        <v>0</v>
      </c>
      <c r="D83" s="59">
        <f>SUMIF(E83:AB83,"&lt;0")</f>
        <v>0</v>
      </c>
      <c r="E83" s="71">
        <f t="shared" si="1"/>
        <v>0</v>
      </c>
      <c r="F83" s="51">
        <f t="shared" si="1"/>
        <v>0</v>
      </c>
      <c r="G83" s="51">
        <f t="shared" si="1"/>
        <v>0</v>
      </c>
      <c r="H83" s="51">
        <f t="shared" si="1"/>
        <v>0</v>
      </c>
      <c r="I83" s="51">
        <f t="shared" si="1"/>
        <v>0</v>
      </c>
      <c r="J83" s="51">
        <f t="shared" si="1"/>
        <v>0</v>
      </c>
      <c r="K83" s="51">
        <f t="shared" si="1"/>
        <v>0</v>
      </c>
      <c r="L83" s="51">
        <f t="shared" si="1"/>
        <v>0</v>
      </c>
      <c r="M83" s="51">
        <f t="shared" si="1"/>
        <v>0</v>
      </c>
      <c r="N83" s="51">
        <f t="shared" si="1"/>
        <v>0</v>
      </c>
      <c r="O83" s="51">
        <f t="shared" si="1"/>
        <v>0</v>
      </c>
      <c r="P83" s="51">
        <f t="shared" si="1"/>
        <v>0</v>
      </c>
      <c r="Q83" s="51">
        <f t="shared" si="1"/>
        <v>0</v>
      </c>
      <c r="R83" s="51">
        <f t="shared" si="1"/>
        <v>0</v>
      </c>
      <c r="S83" s="51">
        <f t="shared" si="1"/>
        <v>0</v>
      </c>
      <c r="T83" s="51">
        <f t="shared" si="1"/>
        <v>0</v>
      </c>
      <c r="U83" s="51">
        <f t="shared" si="1"/>
        <v>0</v>
      </c>
      <c r="V83" s="51">
        <f t="shared" si="1"/>
        <v>0</v>
      </c>
      <c r="W83" s="51">
        <f t="shared" si="1"/>
        <v>0</v>
      </c>
      <c r="X83" s="51">
        <f t="shared" si="1"/>
        <v>0</v>
      </c>
      <c r="Y83" s="51">
        <f t="shared" si="1"/>
        <v>0</v>
      </c>
      <c r="Z83" s="51">
        <f t="shared" si="1"/>
        <v>0</v>
      </c>
      <c r="AA83" s="51">
        <f t="shared" si="1"/>
        <v>0</v>
      </c>
      <c r="AB83" s="52">
        <f t="shared" si="1"/>
        <v>0</v>
      </c>
    </row>
    <row r="84" ht="16.5">
      <c r="A84" s="34"/>
      <c r="B84" s="53">
        <v>45849</v>
      </c>
      <c r="C84" s="58">
        <f>SUMIF(E84:AB84,"&gt;0")</f>
        <v>0</v>
      </c>
      <c r="D84" s="59">
        <f>SUMIF(E84:AB84,"&lt;0")</f>
        <v>0</v>
      </c>
      <c r="E84" s="71">
        <f t="shared" si="1"/>
        <v>0</v>
      </c>
      <c r="F84" s="51">
        <f t="shared" si="1"/>
        <v>0</v>
      </c>
      <c r="G84" s="51">
        <f t="shared" si="1"/>
        <v>0</v>
      </c>
      <c r="H84" s="51">
        <f t="shared" si="1"/>
        <v>0</v>
      </c>
      <c r="I84" s="51">
        <f t="shared" si="1"/>
        <v>0</v>
      </c>
      <c r="J84" s="51">
        <f t="shared" si="1"/>
        <v>0</v>
      </c>
      <c r="K84" s="51">
        <f t="shared" si="1"/>
        <v>0</v>
      </c>
      <c r="L84" s="51">
        <f t="shared" si="1"/>
        <v>0</v>
      </c>
      <c r="M84" s="51">
        <f t="shared" si="1"/>
        <v>0</v>
      </c>
      <c r="N84" s="51">
        <f t="shared" si="1"/>
        <v>0</v>
      </c>
      <c r="O84" s="51">
        <f t="shared" si="1"/>
        <v>0</v>
      </c>
      <c r="P84" s="51">
        <f t="shared" si="1"/>
        <v>0</v>
      </c>
      <c r="Q84" s="51">
        <f t="shared" si="1"/>
        <v>0</v>
      </c>
      <c r="R84" s="51">
        <f t="shared" si="1"/>
        <v>0</v>
      </c>
      <c r="S84" s="51">
        <f t="shared" si="1"/>
        <v>0</v>
      </c>
      <c r="T84" s="51">
        <f t="shared" si="1"/>
        <v>0</v>
      </c>
      <c r="U84" s="51">
        <f t="shared" si="1"/>
        <v>0</v>
      </c>
      <c r="V84" s="51">
        <f t="shared" si="1"/>
        <v>0</v>
      </c>
      <c r="W84" s="51">
        <f t="shared" si="1"/>
        <v>0</v>
      </c>
      <c r="X84" s="51">
        <f t="shared" si="1"/>
        <v>0</v>
      </c>
      <c r="Y84" s="51">
        <f t="shared" si="1"/>
        <v>0</v>
      </c>
      <c r="Z84" s="51">
        <f t="shared" si="1"/>
        <v>0</v>
      </c>
      <c r="AA84" s="51">
        <f t="shared" si="1"/>
        <v>0</v>
      </c>
      <c r="AB84" s="52">
        <f t="shared" si="1"/>
        <v>0</v>
      </c>
    </row>
    <row r="85" ht="16.5">
      <c r="A85" s="34"/>
      <c r="B85" s="53">
        <v>45850</v>
      </c>
      <c r="C85" s="58">
        <f>SUMIF(E85:AB85,"&gt;0")</f>
        <v>0</v>
      </c>
      <c r="D85" s="59">
        <f>SUMIF(E85:AB85,"&lt;0")</f>
        <v>0</v>
      </c>
      <c r="E85" s="71">
        <f t="shared" si="1"/>
        <v>0</v>
      </c>
      <c r="F85" s="51">
        <f t="shared" si="1"/>
        <v>0</v>
      </c>
      <c r="G85" s="51">
        <f t="shared" si="1"/>
        <v>0</v>
      </c>
      <c r="H85" s="51">
        <f t="shared" si="1"/>
        <v>0</v>
      </c>
      <c r="I85" s="51">
        <f t="shared" si="1"/>
        <v>0</v>
      </c>
      <c r="J85" s="51">
        <f t="shared" si="1"/>
        <v>0</v>
      </c>
      <c r="K85" s="51">
        <f t="shared" si="1"/>
        <v>0</v>
      </c>
      <c r="L85" s="51">
        <f t="shared" si="1"/>
        <v>0</v>
      </c>
      <c r="M85" s="51">
        <f t="shared" si="1"/>
        <v>0</v>
      </c>
      <c r="N85" s="51">
        <f t="shared" si="1"/>
        <v>0</v>
      </c>
      <c r="O85" s="51">
        <f t="shared" si="1"/>
        <v>0</v>
      </c>
      <c r="P85" s="51">
        <f t="shared" si="1"/>
        <v>0</v>
      </c>
      <c r="Q85" s="51">
        <f t="shared" si="1"/>
        <v>0</v>
      </c>
      <c r="R85" s="51">
        <f t="shared" si="1"/>
        <v>0</v>
      </c>
      <c r="S85" s="51">
        <f t="shared" si="1"/>
        <v>0</v>
      </c>
      <c r="T85" s="51">
        <f t="shared" ref="T85:AB85" si="2">T15+T50</f>
        <v>0</v>
      </c>
      <c r="U85" s="51">
        <f t="shared" si="2"/>
        <v>0</v>
      </c>
      <c r="V85" s="51">
        <f t="shared" si="2"/>
        <v>0</v>
      </c>
      <c r="W85" s="51">
        <f t="shared" si="2"/>
        <v>0</v>
      </c>
      <c r="X85" s="51">
        <f t="shared" si="2"/>
        <v>0</v>
      </c>
      <c r="Y85" s="51">
        <f t="shared" si="2"/>
        <v>0</v>
      </c>
      <c r="Z85" s="51">
        <f t="shared" si="2"/>
        <v>0</v>
      </c>
      <c r="AA85" s="51">
        <f t="shared" si="2"/>
        <v>0</v>
      </c>
      <c r="AB85" s="52">
        <f t="shared" si="2"/>
        <v>0</v>
      </c>
    </row>
    <row r="86" ht="16.5">
      <c r="A86" s="34"/>
      <c r="B86" s="53">
        <v>45851</v>
      </c>
      <c r="C86" s="58">
        <f>SUMIF(E86:AB86,"&gt;0")</f>
        <v>0</v>
      </c>
      <c r="D86" s="59">
        <f>SUMIF(E86:AB86,"&lt;0")</f>
        <v>0</v>
      </c>
      <c r="E86" s="71">
        <f t="shared" ref="E86:AB96" si="3">E16+E51</f>
        <v>0</v>
      </c>
      <c r="F86" s="51">
        <f t="shared" si="3"/>
        <v>0</v>
      </c>
      <c r="G86" s="51">
        <f t="shared" si="3"/>
        <v>0</v>
      </c>
      <c r="H86" s="51">
        <f t="shared" si="3"/>
        <v>0</v>
      </c>
      <c r="I86" s="51">
        <f t="shared" si="3"/>
        <v>0</v>
      </c>
      <c r="J86" s="51">
        <f t="shared" si="3"/>
        <v>0</v>
      </c>
      <c r="K86" s="51">
        <f t="shared" si="3"/>
        <v>0</v>
      </c>
      <c r="L86" s="51">
        <f t="shared" si="3"/>
        <v>0</v>
      </c>
      <c r="M86" s="51">
        <f t="shared" si="3"/>
        <v>0</v>
      </c>
      <c r="N86" s="51">
        <f t="shared" si="3"/>
        <v>0</v>
      </c>
      <c r="O86" s="51">
        <f t="shared" si="3"/>
        <v>0</v>
      </c>
      <c r="P86" s="51">
        <f t="shared" si="3"/>
        <v>0</v>
      </c>
      <c r="Q86" s="51">
        <f t="shared" si="3"/>
        <v>0</v>
      </c>
      <c r="R86" s="51">
        <f t="shared" si="3"/>
        <v>0</v>
      </c>
      <c r="S86" s="51">
        <f t="shared" si="3"/>
        <v>0</v>
      </c>
      <c r="T86" s="51">
        <f t="shared" si="3"/>
        <v>0</v>
      </c>
      <c r="U86" s="51">
        <f t="shared" si="3"/>
        <v>0</v>
      </c>
      <c r="V86" s="51">
        <f t="shared" si="3"/>
        <v>0</v>
      </c>
      <c r="W86" s="51">
        <f t="shared" si="3"/>
        <v>0</v>
      </c>
      <c r="X86" s="51">
        <f t="shared" si="3"/>
        <v>0</v>
      </c>
      <c r="Y86" s="51">
        <f t="shared" si="3"/>
        <v>0</v>
      </c>
      <c r="Z86" s="51">
        <f t="shared" si="3"/>
        <v>0</v>
      </c>
      <c r="AA86" s="51">
        <f t="shared" si="3"/>
        <v>0</v>
      </c>
      <c r="AB86" s="52">
        <f t="shared" si="3"/>
        <v>0</v>
      </c>
    </row>
    <row r="87" ht="16.5">
      <c r="A87" s="34"/>
      <c r="B87" s="53">
        <v>45852</v>
      </c>
      <c r="C87" s="58">
        <f>SUMIF(E87:AB87,"&gt;0")</f>
        <v>0</v>
      </c>
      <c r="D87" s="59">
        <f>SUMIF(E87:AB87,"&lt;0")</f>
        <v>0</v>
      </c>
      <c r="E87" s="50">
        <f t="shared" si="3"/>
        <v>0</v>
      </c>
      <c r="F87" s="51">
        <f t="shared" si="3"/>
        <v>0</v>
      </c>
      <c r="G87" s="51">
        <f t="shared" si="3"/>
        <v>0</v>
      </c>
      <c r="H87" s="51">
        <f t="shared" si="3"/>
        <v>0</v>
      </c>
      <c r="I87" s="51">
        <f t="shared" si="3"/>
        <v>0</v>
      </c>
      <c r="J87" s="51">
        <f t="shared" si="3"/>
        <v>0</v>
      </c>
      <c r="K87" s="51">
        <f t="shared" si="3"/>
        <v>0</v>
      </c>
      <c r="L87" s="51">
        <f t="shared" si="3"/>
        <v>0</v>
      </c>
      <c r="M87" s="51">
        <f t="shared" si="3"/>
        <v>0</v>
      </c>
      <c r="N87" s="51">
        <f t="shared" si="3"/>
        <v>0</v>
      </c>
      <c r="O87" s="51">
        <f t="shared" si="3"/>
        <v>0</v>
      </c>
      <c r="P87" s="51">
        <f t="shared" si="3"/>
        <v>0</v>
      </c>
      <c r="Q87" s="51">
        <f t="shared" si="3"/>
        <v>0</v>
      </c>
      <c r="R87" s="51">
        <f t="shared" si="3"/>
        <v>0</v>
      </c>
      <c r="S87" s="51">
        <f t="shared" si="3"/>
        <v>0</v>
      </c>
      <c r="T87" s="51">
        <f t="shared" si="3"/>
        <v>0</v>
      </c>
      <c r="U87" s="51">
        <f t="shared" si="3"/>
        <v>0</v>
      </c>
      <c r="V87" s="51">
        <f t="shared" si="3"/>
        <v>0</v>
      </c>
      <c r="W87" s="51">
        <f t="shared" si="3"/>
        <v>0</v>
      </c>
      <c r="X87" s="51">
        <f t="shared" si="3"/>
        <v>0</v>
      </c>
      <c r="Y87" s="51">
        <f t="shared" si="3"/>
        <v>0</v>
      </c>
      <c r="Z87" s="51">
        <f t="shared" si="3"/>
        <v>0</v>
      </c>
      <c r="AA87" s="51">
        <f t="shared" si="3"/>
        <v>0</v>
      </c>
      <c r="AB87" s="52">
        <f t="shared" si="3"/>
        <v>0</v>
      </c>
    </row>
    <row r="88" ht="16.5">
      <c r="A88" s="34"/>
      <c r="B88" s="53">
        <v>45853</v>
      </c>
      <c r="C88" s="58">
        <f>SUMIF(E88:AB88,"&gt;0")</f>
        <v>0</v>
      </c>
      <c r="D88" s="59">
        <f>SUMIF(E88:AB88,"&lt;0")</f>
        <v>0</v>
      </c>
      <c r="E88" s="71">
        <f t="shared" si="3"/>
        <v>0</v>
      </c>
      <c r="F88" s="51">
        <f t="shared" si="3"/>
        <v>0</v>
      </c>
      <c r="G88" s="51">
        <f t="shared" si="3"/>
        <v>0</v>
      </c>
      <c r="H88" s="51">
        <f t="shared" si="3"/>
        <v>0</v>
      </c>
      <c r="I88" s="51">
        <f t="shared" si="3"/>
        <v>0</v>
      </c>
      <c r="J88" s="51">
        <f t="shared" si="3"/>
        <v>0</v>
      </c>
      <c r="K88" s="51">
        <f t="shared" si="3"/>
        <v>0</v>
      </c>
      <c r="L88" s="51">
        <f t="shared" si="3"/>
        <v>0</v>
      </c>
      <c r="M88" s="51">
        <f t="shared" si="3"/>
        <v>0</v>
      </c>
      <c r="N88" s="51">
        <f t="shared" si="3"/>
        <v>0</v>
      </c>
      <c r="O88" s="51">
        <f t="shared" si="3"/>
        <v>0</v>
      </c>
      <c r="P88" s="51">
        <f t="shared" si="3"/>
        <v>0</v>
      </c>
      <c r="Q88" s="51">
        <f t="shared" si="3"/>
        <v>0</v>
      </c>
      <c r="R88" s="51">
        <f t="shared" si="3"/>
        <v>0</v>
      </c>
      <c r="S88" s="51">
        <f t="shared" si="3"/>
        <v>0</v>
      </c>
      <c r="T88" s="51">
        <f t="shared" si="3"/>
        <v>0</v>
      </c>
      <c r="U88" s="51">
        <f t="shared" si="3"/>
        <v>0</v>
      </c>
      <c r="V88" s="51">
        <f t="shared" si="3"/>
        <v>0</v>
      </c>
      <c r="W88" s="51">
        <f t="shared" si="3"/>
        <v>0</v>
      </c>
      <c r="X88" s="51">
        <f t="shared" si="3"/>
        <v>0</v>
      </c>
      <c r="Y88" s="51">
        <f t="shared" si="3"/>
        <v>0</v>
      </c>
      <c r="Z88" s="51">
        <f t="shared" si="3"/>
        <v>0</v>
      </c>
      <c r="AA88" s="51">
        <f t="shared" si="3"/>
        <v>0</v>
      </c>
      <c r="AB88" s="52">
        <f t="shared" si="3"/>
        <v>0</v>
      </c>
    </row>
    <row r="89" ht="16.5">
      <c r="A89" s="34"/>
      <c r="B89" s="53">
        <v>45854</v>
      </c>
      <c r="C89" s="58">
        <f>SUMIF(E89:AB89,"&gt;0")</f>
        <v>0</v>
      </c>
      <c r="D89" s="59">
        <f>SUMIF(E89:AB89,"&lt;0")</f>
        <v>0</v>
      </c>
      <c r="E89" s="71">
        <f t="shared" si="3"/>
        <v>0</v>
      </c>
      <c r="F89" s="51">
        <f t="shared" si="3"/>
        <v>0</v>
      </c>
      <c r="G89" s="51">
        <f t="shared" si="3"/>
        <v>0</v>
      </c>
      <c r="H89" s="51">
        <f t="shared" si="3"/>
        <v>0</v>
      </c>
      <c r="I89" s="51">
        <f t="shared" si="3"/>
        <v>0</v>
      </c>
      <c r="J89" s="51">
        <f t="shared" si="3"/>
        <v>0</v>
      </c>
      <c r="K89" s="51">
        <f t="shared" si="3"/>
        <v>0</v>
      </c>
      <c r="L89" s="51">
        <f t="shared" si="3"/>
        <v>0</v>
      </c>
      <c r="M89" s="51">
        <f t="shared" si="3"/>
        <v>0</v>
      </c>
      <c r="N89" s="51">
        <f t="shared" si="3"/>
        <v>0</v>
      </c>
      <c r="O89" s="51">
        <f t="shared" si="3"/>
        <v>0</v>
      </c>
      <c r="P89" s="51">
        <f t="shared" si="3"/>
        <v>0</v>
      </c>
      <c r="Q89" s="51">
        <f t="shared" si="3"/>
        <v>0</v>
      </c>
      <c r="R89" s="51">
        <f t="shared" si="3"/>
        <v>0</v>
      </c>
      <c r="S89" s="51">
        <f t="shared" si="3"/>
        <v>0</v>
      </c>
      <c r="T89" s="51">
        <f t="shared" si="3"/>
        <v>0</v>
      </c>
      <c r="U89" s="51">
        <f t="shared" si="3"/>
        <v>0</v>
      </c>
      <c r="V89" s="51">
        <f t="shared" si="3"/>
        <v>0</v>
      </c>
      <c r="W89" s="51">
        <f t="shared" si="3"/>
        <v>0</v>
      </c>
      <c r="X89" s="51">
        <f t="shared" si="3"/>
        <v>0</v>
      </c>
      <c r="Y89" s="51">
        <f t="shared" si="3"/>
        <v>0</v>
      </c>
      <c r="Z89" s="51">
        <f t="shared" si="3"/>
        <v>0</v>
      </c>
      <c r="AA89" s="51">
        <f t="shared" si="3"/>
        <v>0</v>
      </c>
      <c r="AB89" s="52">
        <f t="shared" si="3"/>
        <v>0</v>
      </c>
    </row>
    <row r="90" ht="16.5">
      <c r="A90" s="34"/>
      <c r="B90" s="53">
        <v>45855</v>
      </c>
      <c r="C90" s="58">
        <f>SUMIF(E90:AB90,"&gt;0")</f>
        <v>0</v>
      </c>
      <c r="D90" s="59">
        <f>SUMIF(E90:AB90,"&lt;0")</f>
        <v>0</v>
      </c>
      <c r="E90" s="71">
        <f t="shared" si="3"/>
        <v>0</v>
      </c>
      <c r="F90" s="51">
        <f t="shared" si="3"/>
        <v>0</v>
      </c>
      <c r="G90" s="51">
        <f t="shared" si="3"/>
        <v>0</v>
      </c>
      <c r="H90" s="51">
        <f t="shared" si="3"/>
        <v>0</v>
      </c>
      <c r="I90" s="51">
        <f t="shared" si="3"/>
        <v>0</v>
      </c>
      <c r="J90" s="51">
        <f t="shared" si="3"/>
        <v>0</v>
      </c>
      <c r="K90" s="51">
        <f t="shared" si="3"/>
        <v>0</v>
      </c>
      <c r="L90" s="51">
        <f t="shared" si="3"/>
        <v>0</v>
      </c>
      <c r="M90" s="51">
        <f t="shared" si="3"/>
        <v>0</v>
      </c>
      <c r="N90" s="51">
        <f t="shared" si="3"/>
        <v>0</v>
      </c>
      <c r="O90" s="51">
        <f t="shared" si="3"/>
        <v>0</v>
      </c>
      <c r="P90" s="51">
        <f t="shared" si="3"/>
        <v>0</v>
      </c>
      <c r="Q90" s="51">
        <f t="shared" si="3"/>
        <v>0</v>
      </c>
      <c r="R90" s="51">
        <f t="shared" si="3"/>
        <v>0</v>
      </c>
      <c r="S90" s="51">
        <f t="shared" si="3"/>
        <v>0</v>
      </c>
      <c r="T90" s="51">
        <f t="shared" si="3"/>
        <v>0</v>
      </c>
      <c r="U90" s="51">
        <f t="shared" si="3"/>
        <v>0</v>
      </c>
      <c r="V90" s="51">
        <f t="shared" si="3"/>
        <v>0</v>
      </c>
      <c r="W90" s="51">
        <f t="shared" si="3"/>
        <v>0</v>
      </c>
      <c r="X90" s="51">
        <f t="shared" si="3"/>
        <v>0</v>
      </c>
      <c r="Y90" s="51">
        <f t="shared" si="3"/>
        <v>0</v>
      </c>
      <c r="Z90" s="51">
        <f t="shared" si="3"/>
        <v>0</v>
      </c>
      <c r="AA90" s="51">
        <f t="shared" si="3"/>
        <v>0</v>
      </c>
      <c r="AB90" s="52">
        <f t="shared" si="3"/>
        <v>0</v>
      </c>
    </row>
    <row r="91" ht="16.5">
      <c r="A91" s="34"/>
      <c r="B91" s="53">
        <v>45856</v>
      </c>
      <c r="C91" s="58">
        <f>SUMIF(E91:AB91,"&gt;0")</f>
        <v>0</v>
      </c>
      <c r="D91" s="59">
        <f>SUMIF(E91:AB91,"&lt;0")</f>
        <v>0</v>
      </c>
      <c r="E91" s="71">
        <f t="shared" si="3"/>
        <v>0</v>
      </c>
      <c r="F91" s="51">
        <f t="shared" si="3"/>
        <v>0</v>
      </c>
      <c r="G91" s="51">
        <f t="shared" si="3"/>
        <v>0</v>
      </c>
      <c r="H91" s="51">
        <f t="shared" si="3"/>
        <v>0</v>
      </c>
      <c r="I91" s="51">
        <f t="shared" si="3"/>
        <v>0</v>
      </c>
      <c r="J91" s="51">
        <f t="shared" si="3"/>
        <v>0</v>
      </c>
      <c r="K91" s="51">
        <f t="shared" si="3"/>
        <v>0</v>
      </c>
      <c r="L91" s="51">
        <f t="shared" si="3"/>
        <v>0</v>
      </c>
      <c r="M91" s="51">
        <f t="shared" si="3"/>
        <v>0</v>
      </c>
      <c r="N91" s="51">
        <f t="shared" si="3"/>
        <v>0</v>
      </c>
      <c r="O91" s="51">
        <f t="shared" si="3"/>
        <v>0</v>
      </c>
      <c r="P91" s="51">
        <f t="shared" si="3"/>
        <v>0</v>
      </c>
      <c r="Q91" s="51">
        <f t="shared" si="3"/>
        <v>0</v>
      </c>
      <c r="R91" s="51">
        <f t="shared" si="3"/>
        <v>0</v>
      </c>
      <c r="S91" s="51">
        <f t="shared" si="3"/>
        <v>0</v>
      </c>
      <c r="T91" s="51">
        <f t="shared" si="3"/>
        <v>0</v>
      </c>
      <c r="U91" s="51">
        <f t="shared" si="3"/>
        <v>0</v>
      </c>
      <c r="V91" s="51">
        <f t="shared" si="3"/>
        <v>0</v>
      </c>
      <c r="W91" s="51">
        <f t="shared" si="3"/>
        <v>0</v>
      </c>
      <c r="X91" s="51">
        <f t="shared" si="3"/>
        <v>0</v>
      </c>
      <c r="Y91" s="51">
        <f t="shared" si="3"/>
        <v>0</v>
      </c>
      <c r="Z91" s="51">
        <f t="shared" si="3"/>
        <v>0</v>
      </c>
      <c r="AA91" s="51">
        <f t="shared" si="3"/>
        <v>0</v>
      </c>
      <c r="AB91" s="52">
        <f t="shared" si="3"/>
        <v>0</v>
      </c>
    </row>
    <row r="92" ht="16.5">
      <c r="A92" s="34"/>
      <c r="B92" s="53">
        <v>45857</v>
      </c>
      <c r="C92" s="58">
        <f>SUMIF(E92:AB92,"&gt;0")</f>
        <v>0</v>
      </c>
      <c r="D92" s="59">
        <f>SUMIF(E92:AB92,"&lt;0")</f>
        <v>0</v>
      </c>
      <c r="E92" s="71">
        <f t="shared" si="3"/>
        <v>0</v>
      </c>
      <c r="F92" s="51">
        <f t="shared" si="3"/>
        <v>0</v>
      </c>
      <c r="G92" s="51">
        <f t="shared" si="3"/>
        <v>0</v>
      </c>
      <c r="H92" s="51">
        <f t="shared" si="3"/>
        <v>0</v>
      </c>
      <c r="I92" s="51">
        <f t="shared" si="3"/>
        <v>0</v>
      </c>
      <c r="J92" s="51">
        <f t="shared" si="3"/>
        <v>0</v>
      </c>
      <c r="K92" s="51">
        <f t="shared" si="3"/>
        <v>0</v>
      </c>
      <c r="L92" s="51">
        <f t="shared" si="3"/>
        <v>0</v>
      </c>
      <c r="M92" s="51">
        <f t="shared" si="3"/>
        <v>0</v>
      </c>
      <c r="N92" s="51">
        <f t="shared" si="3"/>
        <v>0</v>
      </c>
      <c r="O92" s="51">
        <f t="shared" si="3"/>
        <v>0</v>
      </c>
      <c r="P92" s="51">
        <f t="shared" si="3"/>
        <v>0</v>
      </c>
      <c r="Q92" s="51">
        <f t="shared" si="3"/>
        <v>0</v>
      </c>
      <c r="R92" s="51">
        <f t="shared" si="3"/>
        <v>0</v>
      </c>
      <c r="S92" s="51">
        <f t="shared" si="3"/>
        <v>0</v>
      </c>
      <c r="T92" s="51">
        <f t="shared" si="3"/>
        <v>0</v>
      </c>
      <c r="U92" s="51">
        <f t="shared" si="3"/>
        <v>0</v>
      </c>
      <c r="V92" s="51">
        <f t="shared" si="3"/>
        <v>0</v>
      </c>
      <c r="W92" s="51">
        <f t="shared" si="3"/>
        <v>0</v>
      </c>
      <c r="X92" s="51">
        <f t="shared" si="3"/>
        <v>0</v>
      </c>
      <c r="Y92" s="51">
        <f t="shared" si="3"/>
        <v>0</v>
      </c>
      <c r="Z92" s="51">
        <f t="shared" si="3"/>
        <v>0</v>
      </c>
      <c r="AA92" s="51">
        <f t="shared" si="3"/>
        <v>0</v>
      </c>
      <c r="AB92" s="52">
        <f t="shared" si="3"/>
        <v>0</v>
      </c>
    </row>
    <row r="93" ht="16.5">
      <c r="A93" s="34"/>
      <c r="B93" s="53">
        <v>45858</v>
      </c>
      <c r="C93" s="58">
        <f>SUMIF(E93:AB93,"&gt;0")</f>
        <v>0</v>
      </c>
      <c r="D93" s="59">
        <f>SUMIF(E93:AB93,"&lt;0")</f>
        <v>0</v>
      </c>
      <c r="E93" s="71">
        <f t="shared" si="3"/>
        <v>0</v>
      </c>
      <c r="F93" s="51">
        <f t="shared" si="3"/>
        <v>0</v>
      </c>
      <c r="G93" s="51">
        <f t="shared" si="3"/>
        <v>0</v>
      </c>
      <c r="H93" s="51">
        <f t="shared" si="3"/>
        <v>0</v>
      </c>
      <c r="I93" s="51">
        <f t="shared" si="3"/>
        <v>0</v>
      </c>
      <c r="J93" s="51">
        <f t="shared" si="3"/>
        <v>0</v>
      </c>
      <c r="K93" s="51">
        <f t="shared" si="3"/>
        <v>0</v>
      </c>
      <c r="L93" s="51">
        <f t="shared" si="3"/>
        <v>0</v>
      </c>
      <c r="M93" s="51">
        <f t="shared" si="3"/>
        <v>0</v>
      </c>
      <c r="N93" s="51">
        <f t="shared" si="3"/>
        <v>0</v>
      </c>
      <c r="O93" s="51">
        <f t="shared" si="3"/>
        <v>0</v>
      </c>
      <c r="P93" s="51">
        <f t="shared" si="3"/>
        <v>0</v>
      </c>
      <c r="Q93" s="51">
        <f t="shared" si="3"/>
        <v>0</v>
      </c>
      <c r="R93" s="51">
        <f t="shared" si="3"/>
        <v>0</v>
      </c>
      <c r="S93" s="51">
        <f t="shared" si="3"/>
        <v>0</v>
      </c>
      <c r="T93" s="51">
        <f t="shared" si="3"/>
        <v>0</v>
      </c>
      <c r="U93" s="51">
        <f t="shared" si="3"/>
        <v>0</v>
      </c>
      <c r="V93" s="51">
        <f t="shared" si="3"/>
        <v>0</v>
      </c>
      <c r="W93" s="51">
        <f t="shared" si="3"/>
        <v>0</v>
      </c>
      <c r="X93" s="51">
        <f t="shared" si="3"/>
        <v>0</v>
      </c>
      <c r="Y93" s="51">
        <f t="shared" si="3"/>
        <v>0</v>
      </c>
      <c r="Z93" s="51">
        <f t="shared" si="3"/>
        <v>0</v>
      </c>
      <c r="AA93" s="51">
        <f t="shared" si="3"/>
        <v>0</v>
      </c>
      <c r="AB93" s="52">
        <f t="shared" si="3"/>
        <v>0</v>
      </c>
    </row>
    <row r="94" ht="16.5">
      <c r="A94" s="34"/>
      <c r="B94" s="53">
        <v>45859</v>
      </c>
      <c r="C94" s="58">
        <f>SUMIF(E94:AB94,"&gt;0")</f>
        <v>0</v>
      </c>
      <c r="D94" s="59">
        <f>SUMIF(E94:AB94,"&lt;0")</f>
        <v>0</v>
      </c>
      <c r="E94" s="71">
        <f t="shared" si="3"/>
        <v>0</v>
      </c>
      <c r="F94" s="51">
        <f t="shared" si="3"/>
        <v>0</v>
      </c>
      <c r="G94" s="51">
        <f t="shared" si="3"/>
        <v>0</v>
      </c>
      <c r="H94" s="51">
        <f t="shared" si="3"/>
        <v>0</v>
      </c>
      <c r="I94" s="51">
        <f t="shared" si="3"/>
        <v>0</v>
      </c>
      <c r="J94" s="51">
        <f t="shared" si="3"/>
        <v>0</v>
      </c>
      <c r="K94" s="51">
        <f t="shared" si="3"/>
        <v>0</v>
      </c>
      <c r="L94" s="51">
        <f t="shared" si="3"/>
        <v>0</v>
      </c>
      <c r="M94" s="51">
        <f t="shared" si="3"/>
        <v>0</v>
      </c>
      <c r="N94" s="51">
        <f t="shared" si="3"/>
        <v>0</v>
      </c>
      <c r="O94" s="51">
        <f t="shared" si="3"/>
        <v>0</v>
      </c>
      <c r="P94" s="51">
        <f t="shared" si="3"/>
        <v>0</v>
      </c>
      <c r="Q94" s="51">
        <f t="shared" si="3"/>
        <v>0</v>
      </c>
      <c r="R94" s="51">
        <f t="shared" si="3"/>
        <v>0</v>
      </c>
      <c r="S94" s="51">
        <f t="shared" si="3"/>
        <v>0</v>
      </c>
      <c r="T94" s="51">
        <f t="shared" si="3"/>
        <v>0</v>
      </c>
      <c r="U94" s="51">
        <f t="shared" si="3"/>
        <v>0</v>
      </c>
      <c r="V94" s="51">
        <f t="shared" si="3"/>
        <v>0</v>
      </c>
      <c r="W94" s="51">
        <f t="shared" si="3"/>
        <v>0</v>
      </c>
      <c r="X94" s="51">
        <f t="shared" si="3"/>
        <v>0</v>
      </c>
      <c r="Y94" s="51">
        <f t="shared" si="3"/>
        <v>0</v>
      </c>
      <c r="Z94" s="51">
        <f t="shared" si="3"/>
        <v>0</v>
      </c>
      <c r="AA94" s="51">
        <f t="shared" si="3"/>
        <v>0</v>
      </c>
      <c r="AB94" s="52">
        <f t="shared" si="3"/>
        <v>0</v>
      </c>
    </row>
    <row r="95" ht="16.5">
      <c r="A95" s="34"/>
      <c r="B95" s="53">
        <v>45860</v>
      </c>
      <c r="C95" s="58">
        <f>SUMIF(E95:AB95,"&gt;0")</f>
        <v>0</v>
      </c>
      <c r="D95" s="59">
        <f>SUMIF(E95:AB95,"&lt;0")</f>
        <v>0</v>
      </c>
      <c r="E95" s="71">
        <f t="shared" si="3"/>
        <v>0</v>
      </c>
      <c r="F95" s="51">
        <f t="shared" si="3"/>
        <v>0</v>
      </c>
      <c r="G95" s="51">
        <f t="shared" si="3"/>
        <v>0</v>
      </c>
      <c r="H95" s="51">
        <f t="shared" si="3"/>
        <v>0</v>
      </c>
      <c r="I95" s="51">
        <f t="shared" si="3"/>
        <v>0</v>
      </c>
      <c r="J95" s="51">
        <f t="shared" si="3"/>
        <v>0</v>
      </c>
      <c r="K95" s="51">
        <f t="shared" si="3"/>
        <v>0</v>
      </c>
      <c r="L95" s="51">
        <f t="shared" si="3"/>
        <v>0</v>
      </c>
      <c r="M95" s="51">
        <f t="shared" si="3"/>
        <v>0</v>
      </c>
      <c r="N95" s="51">
        <f t="shared" si="3"/>
        <v>0</v>
      </c>
      <c r="O95" s="51">
        <f t="shared" si="3"/>
        <v>0</v>
      </c>
      <c r="P95" s="51">
        <f t="shared" si="3"/>
        <v>0</v>
      </c>
      <c r="Q95" s="51">
        <f t="shared" si="3"/>
        <v>0</v>
      </c>
      <c r="R95" s="51">
        <f t="shared" si="3"/>
        <v>0</v>
      </c>
      <c r="S95" s="51">
        <f t="shared" si="3"/>
        <v>0</v>
      </c>
      <c r="T95" s="51">
        <f t="shared" si="3"/>
        <v>0</v>
      </c>
      <c r="U95" s="51">
        <f t="shared" si="3"/>
        <v>0</v>
      </c>
      <c r="V95" s="51">
        <f t="shared" si="3"/>
        <v>0</v>
      </c>
      <c r="W95" s="51">
        <f t="shared" si="3"/>
        <v>0</v>
      </c>
      <c r="X95" s="51">
        <f t="shared" si="3"/>
        <v>0</v>
      </c>
      <c r="Y95" s="51">
        <f t="shared" si="3"/>
        <v>0</v>
      </c>
      <c r="Z95" s="51">
        <f t="shared" si="3"/>
        <v>0</v>
      </c>
      <c r="AA95" s="51">
        <f t="shared" si="3"/>
        <v>0</v>
      </c>
      <c r="AB95" s="52">
        <f t="shared" si="3"/>
        <v>0</v>
      </c>
    </row>
    <row r="96" ht="16.5">
      <c r="A96" s="34"/>
      <c r="B96" s="53">
        <v>45861</v>
      </c>
      <c r="C96" s="58">
        <f>SUMIF(E96:AB96,"&gt;0")</f>
        <v>0</v>
      </c>
      <c r="D96" s="59">
        <f>SUMIF(E96:AB96,"&lt;0")</f>
        <v>0</v>
      </c>
      <c r="E96" s="71">
        <f t="shared" si="3"/>
        <v>0</v>
      </c>
      <c r="F96" s="51">
        <f t="shared" si="3"/>
        <v>0</v>
      </c>
      <c r="G96" s="51">
        <f t="shared" si="3"/>
        <v>0</v>
      </c>
      <c r="H96" s="51">
        <f t="shared" si="3"/>
        <v>0</v>
      </c>
      <c r="I96" s="51">
        <f t="shared" si="3"/>
        <v>0</v>
      </c>
      <c r="J96" s="51">
        <f t="shared" si="3"/>
        <v>0</v>
      </c>
      <c r="K96" s="51">
        <f t="shared" si="3"/>
        <v>0</v>
      </c>
      <c r="L96" s="51">
        <f t="shared" si="3"/>
        <v>0</v>
      </c>
      <c r="M96" s="51">
        <f t="shared" si="3"/>
        <v>0</v>
      </c>
      <c r="N96" s="51">
        <f t="shared" si="3"/>
        <v>0</v>
      </c>
      <c r="O96" s="51">
        <f t="shared" si="3"/>
        <v>0</v>
      </c>
      <c r="P96" s="51">
        <f t="shared" si="3"/>
        <v>0</v>
      </c>
      <c r="Q96" s="51">
        <f t="shared" si="3"/>
        <v>0</v>
      </c>
      <c r="R96" s="51">
        <f t="shared" si="3"/>
        <v>0</v>
      </c>
      <c r="S96" s="51">
        <f t="shared" si="3"/>
        <v>0</v>
      </c>
      <c r="T96" s="51">
        <f t="shared" ref="T96:AB96" si="4">T26+T61</f>
        <v>0</v>
      </c>
      <c r="U96" s="51">
        <f t="shared" si="4"/>
        <v>0</v>
      </c>
      <c r="V96" s="51">
        <f t="shared" si="4"/>
        <v>0</v>
      </c>
      <c r="W96" s="51">
        <f t="shared" si="4"/>
        <v>0</v>
      </c>
      <c r="X96" s="51">
        <f t="shared" si="4"/>
        <v>0</v>
      </c>
      <c r="Y96" s="51">
        <f t="shared" si="4"/>
        <v>0</v>
      </c>
      <c r="Z96" s="51">
        <f t="shared" si="4"/>
        <v>0</v>
      </c>
      <c r="AA96" s="51">
        <f t="shared" si="4"/>
        <v>0</v>
      </c>
      <c r="AB96" s="52">
        <f t="shared" si="4"/>
        <v>0</v>
      </c>
    </row>
    <row r="97" ht="16.5">
      <c r="A97" s="34"/>
      <c r="B97" s="53">
        <v>45862</v>
      </c>
      <c r="C97" s="58">
        <f>SUMIF(E97:AB97,"&gt;0")</f>
        <v>0</v>
      </c>
      <c r="D97" s="59">
        <f>SUMIF(E97:AB97,"&lt;0")</f>
        <v>0</v>
      </c>
      <c r="E97" s="71">
        <f t="shared" ref="E97:AB104" si="5">E27+E62</f>
        <v>0</v>
      </c>
      <c r="F97" s="51">
        <f t="shared" si="5"/>
        <v>0</v>
      </c>
      <c r="G97" s="51">
        <f t="shared" si="5"/>
        <v>0</v>
      </c>
      <c r="H97" s="51">
        <f t="shared" si="5"/>
        <v>0</v>
      </c>
      <c r="I97" s="51">
        <f t="shared" si="5"/>
        <v>0</v>
      </c>
      <c r="J97" s="51">
        <f t="shared" si="5"/>
        <v>0</v>
      </c>
      <c r="K97" s="51">
        <f t="shared" si="5"/>
        <v>0</v>
      </c>
      <c r="L97" s="51">
        <f t="shared" si="5"/>
        <v>0</v>
      </c>
      <c r="M97" s="51">
        <f t="shared" si="5"/>
        <v>0</v>
      </c>
      <c r="N97" s="51">
        <f t="shared" si="5"/>
        <v>0</v>
      </c>
      <c r="O97" s="51">
        <f t="shared" si="5"/>
        <v>0</v>
      </c>
      <c r="P97" s="51">
        <f t="shared" si="5"/>
        <v>0</v>
      </c>
      <c r="Q97" s="51">
        <f t="shared" si="5"/>
        <v>0</v>
      </c>
      <c r="R97" s="51">
        <f t="shared" si="5"/>
        <v>0</v>
      </c>
      <c r="S97" s="51">
        <f t="shared" si="5"/>
        <v>0</v>
      </c>
      <c r="T97" s="51">
        <f t="shared" si="5"/>
        <v>0</v>
      </c>
      <c r="U97" s="51">
        <f t="shared" si="5"/>
        <v>0</v>
      </c>
      <c r="V97" s="51">
        <f t="shared" si="5"/>
        <v>0</v>
      </c>
      <c r="W97" s="51">
        <f t="shared" si="5"/>
        <v>0</v>
      </c>
      <c r="X97" s="51">
        <f t="shared" si="5"/>
        <v>0</v>
      </c>
      <c r="Y97" s="51">
        <f t="shared" si="5"/>
        <v>0</v>
      </c>
      <c r="Z97" s="51">
        <f t="shared" si="5"/>
        <v>0</v>
      </c>
      <c r="AA97" s="51">
        <f t="shared" si="5"/>
        <v>0</v>
      </c>
      <c r="AB97" s="52">
        <f t="shared" si="5"/>
        <v>0</v>
      </c>
    </row>
    <row r="98" ht="16.5">
      <c r="A98" s="34"/>
      <c r="B98" s="53">
        <v>45863</v>
      </c>
      <c r="C98" s="58">
        <f>SUMIF(E98:AB98,"&gt;0")</f>
        <v>0</v>
      </c>
      <c r="D98" s="59">
        <f>SUMIF(E98:AB98,"&lt;0")</f>
        <v>0</v>
      </c>
      <c r="E98" s="71">
        <f t="shared" si="5"/>
        <v>0</v>
      </c>
      <c r="F98" s="51">
        <f t="shared" si="5"/>
        <v>0</v>
      </c>
      <c r="G98" s="51">
        <f t="shared" si="5"/>
        <v>0</v>
      </c>
      <c r="H98" s="51">
        <f t="shared" si="5"/>
        <v>0</v>
      </c>
      <c r="I98" s="51">
        <f t="shared" si="5"/>
        <v>0</v>
      </c>
      <c r="J98" s="51">
        <f t="shared" si="5"/>
        <v>0</v>
      </c>
      <c r="K98" s="51">
        <f t="shared" si="5"/>
        <v>0</v>
      </c>
      <c r="L98" s="51">
        <f t="shared" si="5"/>
        <v>0</v>
      </c>
      <c r="M98" s="51">
        <f t="shared" si="5"/>
        <v>0</v>
      </c>
      <c r="N98" s="51">
        <f t="shared" si="5"/>
        <v>0</v>
      </c>
      <c r="O98" s="51">
        <f t="shared" si="5"/>
        <v>0</v>
      </c>
      <c r="P98" s="51">
        <f t="shared" si="5"/>
        <v>0</v>
      </c>
      <c r="Q98" s="51">
        <f t="shared" si="5"/>
        <v>0</v>
      </c>
      <c r="R98" s="51">
        <f t="shared" si="5"/>
        <v>0</v>
      </c>
      <c r="S98" s="51">
        <f t="shared" si="5"/>
        <v>0</v>
      </c>
      <c r="T98" s="51">
        <f t="shared" si="5"/>
        <v>0</v>
      </c>
      <c r="U98" s="51">
        <f t="shared" si="5"/>
        <v>0</v>
      </c>
      <c r="V98" s="51">
        <f t="shared" si="5"/>
        <v>0</v>
      </c>
      <c r="W98" s="51">
        <f t="shared" si="5"/>
        <v>0</v>
      </c>
      <c r="X98" s="51">
        <f t="shared" si="5"/>
        <v>0</v>
      </c>
      <c r="Y98" s="51">
        <f t="shared" si="5"/>
        <v>0</v>
      </c>
      <c r="Z98" s="51">
        <f t="shared" si="5"/>
        <v>0</v>
      </c>
      <c r="AA98" s="51">
        <f t="shared" si="5"/>
        <v>0</v>
      </c>
      <c r="AB98" s="52">
        <f t="shared" si="5"/>
        <v>0</v>
      </c>
    </row>
    <row r="99" ht="16.5">
      <c r="A99" s="34"/>
      <c r="B99" s="53">
        <v>45864</v>
      </c>
      <c r="C99" s="58">
        <f>SUMIF(E99:AB99,"&gt;0")</f>
        <v>0</v>
      </c>
      <c r="D99" s="59">
        <f>SUMIF(E99:AB99,"&lt;0")</f>
        <v>0</v>
      </c>
      <c r="E99" s="71">
        <f t="shared" si="5"/>
        <v>0</v>
      </c>
      <c r="F99" s="51">
        <f t="shared" si="5"/>
        <v>0</v>
      </c>
      <c r="G99" s="51">
        <f t="shared" si="5"/>
        <v>0</v>
      </c>
      <c r="H99" s="51">
        <f t="shared" si="5"/>
        <v>0</v>
      </c>
      <c r="I99" s="51">
        <f t="shared" si="5"/>
        <v>0</v>
      </c>
      <c r="J99" s="51">
        <f t="shared" si="5"/>
        <v>0</v>
      </c>
      <c r="K99" s="51">
        <f t="shared" si="5"/>
        <v>0</v>
      </c>
      <c r="L99" s="51">
        <f t="shared" si="5"/>
        <v>0</v>
      </c>
      <c r="M99" s="51">
        <f t="shared" si="5"/>
        <v>0</v>
      </c>
      <c r="N99" s="51">
        <f t="shared" si="5"/>
        <v>0</v>
      </c>
      <c r="O99" s="51">
        <f t="shared" si="5"/>
        <v>0</v>
      </c>
      <c r="P99" s="51">
        <f t="shared" si="5"/>
        <v>0</v>
      </c>
      <c r="Q99" s="51">
        <f t="shared" si="5"/>
        <v>0</v>
      </c>
      <c r="R99" s="51">
        <f t="shared" si="5"/>
        <v>0</v>
      </c>
      <c r="S99" s="51">
        <f t="shared" si="5"/>
        <v>0</v>
      </c>
      <c r="T99" s="51">
        <f t="shared" si="5"/>
        <v>0</v>
      </c>
      <c r="U99" s="51">
        <f t="shared" si="5"/>
        <v>0</v>
      </c>
      <c r="V99" s="51">
        <f t="shared" si="5"/>
        <v>0</v>
      </c>
      <c r="W99" s="51">
        <f t="shared" si="5"/>
        <v>0</v>
      </c>
      <c r="X99" s="51">
        <f t="shared" si="5"/>
        <v>0</v>
      </c>
      <c r="Y99" s="51">
        <f t="shared" si="5"/>
        <v>0</v>
      </c>
      <c r="Z99" s="51">
        <f t="shared" si="5"/>
        <v>0</v>
      </c>
      <c r="AA99" s="51">
        <f t="shared" si="5"/>
        <v>0</v>
      </c>
      <c r="AB99" s="52">
        <f t="shared" si="5"/>
        <v>0</v>
      </c>
    </row>
    <row r="100" ht="16.5">
      <c r="A100" s="34"/>
      <c r="B100" s="53">
        <v>45865</v>
      </c>
      <c r="C100" s="58">
        <f>SUMIF(E100:AB100,"&gt;0")</f>
        <v>0</v>
      </c>
      <c r="D100" s="59">
        <f>SUMIF(E100:AB100,"&lt;0")</f>
        <v>0</v>
      </c>
      <c r="E100" s="71">
        <f t="shared" si="5"/>
        <v>0</v>
      </c>
      <c r="F100" s="51">
        <f t="shared" si="5"/>
        <v>0</v>
      </c>
      <c r="G100" s="51">
        <f t="shared" si="5"/>
        <v>0</v>
      </c>
      <c r="H100" s="51">
        <f t="shared" si="5"/>
        <v>0</v>
      </c>
      <c r="I100" s="51">
        <f t="shared" si="5"/>
        <v>0</v>
      </c>
      <c r="J100" s="51">
        <f t="shared" si="5"/>
        <v>0</v>
      </c>
      <c r="K100" s="51">
        <f t="shared" si="5"/>
        <v>0</v>
      </c>
      <c r="L100" s="51">
        <f t="shared" si="5"/>
        <v>0</v>
      </c>
      <c r="M100" s="51">
        <f t="shared" si="5"/>
        <v>0</v>
      </c>
      <c r="N100" s="51">
        <f t="shared" si="5"/>
        <v>0</v>
      </c>
      <c r="O100" s="51">
        <f t="shared" si="5"/>
        <v>0</v>
      </c>
      <c r="P100" s="51">
        <f t="shared" si="5"/>
        <v>0</v>
      </c>
      <c r="Q100" s="51">
        <f t="shared" si="5"/>
        <v>0</v>
      </c>
      <c r="R100" s="51">
        <f t="shared" si="5"/>
        <v>0</v>
      </c>
      <c r="S100" s="51">
        <f t="shared" si="5"/>
        <v>0</v>
      </c>
      <c r="T100" s="51">
        <f t="shared" si="5"/>
        <v>0</v>
      </c>
      <c r="U100" s="51">
        <f t="shared" si="5"/>
        <v>0</v>
      </c>
      <c r="V100" s="51">
        <f t="shared" si="5"/>
        <v>0</v>
      </c>
      <c r="W100" s="51">
        <f t="shared" si="5"/>
        <v>0</v>
      </c>
      <c r="X100" s="51">
        <f t="shared" si="5"/>
        <v>0</v>
      </c>
      <c r="Y100" s="51">
        <f t="shared" si="5"/>
        <v>0</v>
      </c>
      <c r="Z100" s="51">
        <f t="shared" si="5"/>
        <v>0</v>
      </c>
      <c r="AA100" s="51">
        <f t="shared" si="5"/>
        <v>0</v>
      </c>
      <c r="AB100" s="52">
        <f t="shared" si="5"/>
        <v>0</v>
      </c>
    </row>
    <row r="101" ht="16.5">
      <c r="A101" s="34"/>
      <c r="B101" s="53">
        <v>45866</v>
      </c>
      <c r="C101" s="58">
        <f>SUMIF(E101:AB101,"&gt;0")</f>
        <v>0</v>
      </c>
      <c r="D101" s="59">
        <f>SUMIF(E101:AB101,"&lt;0")</f>
        <v>0</v>
      </c>
      <c r="E101" s="71">
        <f t="shared" si="5"/>
        <v>0</v>
      </c>
      <c r="F101" s="51">
        <f t="shared" si="5"/>
        <v>0</v>
      </c>
      <c r="G101" s="51">
        <f t="shared" si="5"/>
        <v>0</v>
      </c>
      <c r="H101" s="51">
        <f t="shared" si="5"/>
        <v>0</v>
      </c>
      <c r="I101" s="51">
        <f t="shared" si="5"/>
        <v>0</v>
      </c>
      <c r="J101" s="51">
        <f t="shared" si="5"/>
        <v>0</v>
      </c>
      <c r="K101" s="51">
        <f t="shared" si="5"/>
        <v>0</v>
      </c>
      <c r="L101" s="51">
        <f t="shared" si="5"/>
        <v>0</v>
      </c>
      <c r="M101" s="51">
        <f t="shared" si="5"/>
        <v>0</v>
      </c>
      <c r="N101" s="51">
        <f t="shared" si="5"/>
        <v>0</v>
      </c>
      <c r="O101" s="51">
        <f t="shared" si="5"/>
        <v>0</v>
      </c>
      <c r="P101" s="51">
        <f t="shared" si="5"/>
        <v>0</v>
      </c>
      <c r="Q101" s="51">
        <f t="shared" si="5"/>
        <v>0</v>
      </c>
      <c r="R101" s="51">
        <f t="shared" si="5"/>
        <v>0</v>
      </c>
      <c r="S101" s="51">
        <f t="shared" si="5"/>
        <v>0</v>
      </c>
      <c r="T101" s="51">
        <f t="shared" si="5"/>
        <v>0</v>
      </c>
      <c r="U101" s="51">
        <f t="shared" si="5"/>
        <v>0</v>
      </c>
      <c r="V101" s="51">
        <f t="shared" si="5"/>
        <v>0</v>
      </c>
      <c r="W101" s="51">
        <f t="shared" si="5"/>
        <v>0</v>
      </c>
      <c r="X101" s="51">
        <f t="shared" si="5"/>
        <v>0</v>
      </c>
      <c r="Y101" s="51">
        <f t="shared" si="5"/>
        <v>0</v>
      </c>
      <c r="Z101" s="51">
        <f t="shared" si="5"/>
        <v>0</v>
      </c>
      <c r="AA101" s="51">
        <f t="shared" si="5"/>
        <v>0</v>
      </c>
      <c r="AB101" s="52">
        <f t="shared" si="5"/>
        <v>0</v>
      </c>
    </row>
    <row r="102" ht="16.5">
      <c r="A102" s="34"/>
      <c r="B102" s="53">
        <v>45867</v>
      </c>
      <c r="C102" s="58">
        <f>SUMIF(E102:AB102,"&gt;0")</f>
        <v>0</v>
      </c>
      <c r="D102" s="59">
        <f>SUMIF(E102:AB102,"&lt;0")</f>
        <v>0</v>
      </c>
      <c r="E102" s="71">
        <f t="shared" si="5"/>
        <v>0</v>
      </c>
      <c r="F102" s="51">
        <f t="shared" si="5"/>
        <v>0</v>
      </c>
      <c r="G102" s="51">
        <f t="shared" si="5"/>
        <v>0</v>
      </c>
      <c r="H102" s="51">
        <f t="shared" si="5"/>
        <v>0</v>
      </c>
      <c r="I102" s="51">
        <f t="shared" si="5"/>
        <v>0</v>
      </c>
      <c r="J102" s="51">
        <f t="shared" si="5"/>
        <v>0</v>
      </c>
      <c r="K102" s="51">
        <f t="shared" si="5"/>
        <v>0</v>
      </c>
      <c r="L102" s="51">
        <f t="shared" si="5"/>
        <v>0</v>
      </c>
      <c r="M102" s="51">
        <f t="shared" si="5"/>
        <v>0</v>
      </c>
      <c r="N102" s="51">
        <f t="shared" si="5"/>
        <v>0</v>
      </c>
      <c r="O102" s="51">
        <f t="shared" si="5"/>
        <v>0</v>
      </c>
      <c r="P102" s="51">
        <f t="shared" si="5"/>
        <v>0</v>
      </c>
      <c r="Q102" s="51">
        <f t="shared" si="5"/>
        <v>0</v>
      </c>
      <c r="R102" s="51">
        <f t="shared" si="5"/>
        <v>0</v>
      </c>
      <c r="S102" s="51">
        <f t="shared" si="5"/>
        <v>0</v>
      </c>
      <c r="T102" s="51">
        <f t="shared" si="5"/>
        <v>0</v>
      </c>
      <c r="U102" s="51">
        <f t="shared" si="5"/>
        <v>0</v>
      </c>
      <c r="V102" s="51">
        <f t="shared" si="5"/>
        <v>0</v>
      </c>
      <c r="W102" s="51">
        <f t="shared" si="5"/>
        <v>0</v>
      </c>
      <c r="X102" s="51">
        <f t="shared" si="5"/>
        <v>0</v>
      </c>
      <c r="Y102" s="51">
        <f t="shared" si="5"/>
        <v>0</v>
      </c>
      <c r="Z102" s="51">
        <f t="shared" si="5"/>
        <v>0</v>
      </c>
      <c r="AA102" s="51">
        <f t="shared" si="5"/>
        <v>0</v>
      </c>
      <c r="AB102" s="52">
        <f t="shared" si="5"/>
        <v>0</v>
      </c>
    </row>
    <row r="103" ht="16.5">
      <c r="A103" s="34"/>
      <c r="B103" s="53">
        <v>45868</v>
      </c>
      <c r="C103" s="58">
        <f>SUMIF(E103:AB103,"&gt;0")</f>
        <v>0</v>
      </c>
      <c r="D103" s="59">
        <f>SUMIF(E103:AB103,"&lt;0")</f>
        <v>0</v>
      </c>
      <c r="E103" s="71">
        <f t="shared" si="5"/>
        <v>0</v>
      </c>
      <c r="F103" s="51">
        <f t="shared" si="5"/>
        <v>0</v>
      </c>
      <c r="G103" s="51">
        <f t="shared" si="5"/>
        <v>0</v>
      </c>
      <c r="H103" s="51">
        <f t="shared" si="5"/>
        <v>0</v>
      </c>
      <c r="I103" s="51">
        <f t="shared" si="5"/>
        <v>0</v>
      </c>
      <c r="J103" s="51">
        <f t="shared" si="5"/>
        <v>0</v>
      </c>
      <c r="K103" s="51">
        <f t="shared" si="5"/>
        <v>0</v>
      </c>
      <c r="L103" s="51">
        <f t="shared" si="5"/>
        <v>0</v>
      </c>
      <c r="M103" s="51">
        <f t="shared" si="5"/>
        <v>0</v>
      </c>
      <c r="N103" s="51">
        <f t="shared" si="5"/>
        <v>0</v>
      </c>
      <c r="O103" s="51">
        <f t="shared" si="5"/>
        <v>0</v>
      </c>
      <c r="P103" s="51">
        <f t="shared" si="5"/>
        <v>0</v>
      </c>
      <c r="Q103" s="51">
        <f t="shared" si="5"/>
        <v>0</v>
      </c>
      <c r="R103" s="51">
        <f t="shared" si="5"/>
        <v>0</v>
      </c>
      <c r="S103" s="51">
        <f t="shared" si="5"/>
        <v>0</v>
      </c>
      <c r="T103" s="51">
        <f t="shared" si="5"/>
        <v>0</v>
      </c>
      <c r="U103" s="51">
        <f t="shared" si="5"/>
        <v>0</v>
      </c>
      <c r="V103" s="51">
        <f t="shared" si="5"/>
        <v>0</v>
      </c>
      <c r="W103" s="51">
        <f t="shared" si="5"/>
        <v>0</v>
      </c>
      <c r="X103" s="51">
        <f t="shared" si="5"/>
        <v>0</v>
      </c>
      <c r="Y103" s="51">
        <f t="shared" si="5"/>
        <v>0</v>
      </c>
      <c r="Z103" s="51">
        <f t="shared" si="5"/>
        <v>0</v>
      </c>
      <c r="AA103" s="51">
        <f t="shared" si="5"/>
        <v>0</v>
      </c>
      <c r="AB103" s="52">
        <f t="shared" si="5"/>
        <v>0</v>
      </c>
    </row>
    <row r="104" ht="15.75">
      <c r="A104" s="34"/>
      <c r="B104" s="54">
        <v>45869</v>
      </c>
      <c r="C104" s="73">
        <f>SUMIF(E104:AB104,"&gt;0")</f>
        <v>0</v>
      </c>
      <c r="D104" s="74">
        <f>SUMIF(E104:AB104,"&lt;0")</f>
        <v>0</v>
      </c>
      <c r="E104" s="75">
        <f t="shared" si="5"/>
        <v>0</v>
      </c>
      <c r="F104" s="76">
        <f t="shared" si="5"/>
        <v>0</v>
      </c>
      <c r="G104" s="76">
        <f t="shared" si="5"/>
        <v>0</v>
      </c>
      <c r="H104" s="76">
        <f t="shared" si="5"/>
        <v>0</v>
      </c>
      <c r="I104" s="76">
        <f t="shared" si="5"/>
        <v>0</v>
      </c>
      <c r="J104" s="76">
        <f t="shared" si="5"/>
        <v>0</v>
      </c>
      <c r="K104" s="76">
        <f t="shared" si="5"/>
        <v>0</v>
      </c>
      <c r="L104" s="76">
        <f t="shared" si="5"/>
        <v>0</v>
      </c>
      <c r="M104" s="76">
        <f t="shared" si="5"/>
        <v>0</v>
      </c>
      <c r="N104" s="76">
        <f t="shared" si="5"/>
        <v>0</v>
      </c>
      <c r="O104" s="76">
        <f t="shared" si="5"/>
        <v>0</v>
      </c>
      <c r="P104" s="76">
        <f t="shared" si="5"/>
        <v>0</v>
      </c>
      <c r="Q104" s="76">
        <f t="shared" si="5"/>
        <v>0</v>
      </c>
      <c r="R104" s="76">
        <f t="shared" si="5"/>
        <v>0</v>
      </c>
      <c r="S104" s="76">
        <f t="shared" si="5"/>
        <v>0</v>
      </c>
      <c r="T104" s="76">
        <f t="shared" si="5"/>
        <v>0</v>
      </c>
      <c r="U104" s="76">
        <f t="shared" si="5"/>
        <v>0</v>
      </c>
      <c r="V104" s="76">
        <f t="shared" si="5"/>
        <v>0</v>
      </c>
      <c r="W104" s="76">
        <f t="shared" si="5"/>
        <v>0</v>
      </c>
      <c r="X104" s="76">
        <f t="shared" si="5"/>
        <v>0</v>
      </c>
      <c r="Y104" s="76">
        <f t="shared" si="5"/>
        <v>0</v>
      </c>
      <c r="Z104" s="76">
        <f t="shared" si="5"/>
        <v>0</v>
      </c>
      <c r="AA104" s="76">
        <f t="shared" si="5"/>
        <v>0</v>
      </c>
      <c r="AB104" s="77">
        <f t="shared" si="5"/>
        <v>0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B4" sqref="B4:B34"/>
    </sheetView>
  </sheetViews>
  <sheetFormatPr defaultRowHeight="15"/>
  <cols>
    <col min="1" max="1" width="5.710938" customWidth="1"/>
    <col min="2" max="2" width="10.71094" customWidth="1"/>
    <col min="4" max="4" width="17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thickBot="1" ht="19.5">
      <c r="A2" s="34"/>
      <c r="B2" s="35" t="s">
        <v>37</v>
      </c>
      <c r="C2" s="36" t="s">
        <v>38</v>
      </c>
      <c r="D2" s="37"/>
      <c r="E2" s="38" t="s">
        <v>45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  <c r="AC2" s="34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  <c r="AC3" s="34"/>
    </row>
    <row r="4" ht="17.25">
      <c r="A4" s="34"/>
      <c r="B4" s="47">
        <v>45839</v>
      </c>
      <c r="C4" s="48">
        <f>SUM(E4:AB4)</f>
        <v>-329.95099999999996</v>
      </c>
      <c r="D4" s="49"/>
      <c r="E4" s="60">
        <v>-0.98899999999999999</v>
      </c>
      <c r="F4" s="68">
        <v>-12.01</v>
      </c>
      <c r="G4" s="68">
        <v>-7.9950000000000001</v>
      </c>
      <c r="H4" s="68">
        <v>0.73199999999999998</v>
      </c>
      <c r="I4" s="68">
        <v>3.0659999999999998</v>
      </c>
      <c r="J4" s="68">
        <v>-5.1580000000000004</v>
      </c>
      <c r="K4" s="68">
        <v>-1.2869999999999999</v>
      </c>
      <c r="L4" s="68">
        <v>-5.0739999999999998</v>
      </c>
      <c r="M4" s="68">
        <v>-13.840999999999999</v>
      </c>
      <c r="N4" s="68">
        <v>-32.420999999999999</v>
      </c>
      <c r="O4" s="68">
        <v>-39.784999999999997</v>
      </c>
      <c r="P4" s="68">
        <v>-24.687999999999999</v>
      </c>
      <c r="Q4" s="68">
        <v>-15.606</v>
      </c>
      <c r="R4" s="69">
        <v>-28.992999999999999</v>
      </c>
      <c r="S4" s="70">
        <v>-24.571999999999999</v>
      </c>
      <c r="T4" s="51">
        <v>-38.643999999999998</v>
      </c>
      <c r="U4" s="51">
        <v>-16.303999999999998</v>
      </c>
      <c r="V4" s="51">
        <v>2.4460000000000002</v>
      </c>
      <c r="W4" s="51">
        <v>-19.611000000000001</v>
      </c>
      <c r="X4" s="51">
        <v>-11.096</v>
      </c>
      <c r="Y4" s="51">
        <v>-8.8300000000000001</v>
      </c>
      <c r="Z4" s="51">
        <v>-2.879</v>
      </c>
      <c r="AA4" s="51">
        <v>-10.612</v>
      </c>
      <c r="AB4" s="52">
        <v>-15.800000000000001</v>
      </c>
      <c r="AC4" s="34"/>
    </row>
    <row r="5" ht="16.5">
      <c r="A5" s="34"/>
      <c r="B5" s="53">
        <v>45840</v>
      </c>
      <c r="C5" s="48">
        <f>SUM(E5:AB5)</f>
        <v>183.94000000000003</v>
      </c>
      <c r="D5" s="49"/>
      <c r="E5" s="71">
        <v>-4.9829999999999997</v>
      </c>
      <c r="F5" s="51">
        <v>5.0099999999999998</v>
      </c>
      <c r="G5" s="51">
        <v>-3.4089999999999998</v>
      </c>
      <c r="H5" s="51">
        <v>-9.7919999999999998</v>
      </c>
      <c r="I5" s="51">
        <v>-9.0299999999999994</v>
      </c>
      <c r="J5" s="51">
        <v>-9.7040000000000006</v>
      </c>
      <c r="K5" s="51">
        <v>-2.286</v>
      </c>
      <c r="L5" s="51">
        <v>2.306</v>
      </c>
      <c r="M5" s="51">
        <v>3.6880000000000002</v>
      </c>
      <c r="N5" s="51">
        <v>-2.8100000000000001</v>
      </c>
      <c r="O5" s="51">
        <v>3.3500000000000001</v>
      </c>
      <c r="P5" s="51">
        <v>16.242999999999999</v>
      </c>
      <c r="Q5" s="51">
        <v>40.218000000000004</v>
      </c>
      <c r="R5" s="51">
        <v>39.168999999999997</v>
      </c>
      <c r="S5" s="51">
        <v>46.834000000000003</v>
      </c>
      <c r="T5" s="51">
        <v>48.704000000000001</v>
      </c>
      <c r="U5" s="51">
        <v>47.982999999999997</v>
      </c>
      <c r="V5" s="51">
        <v>19.390999999999998</v>
      </c>
      <c r="W5" s="51">
        <v>-33.372999999999998</v>
      </c>
      <c r="X5" s="51">
        <v>-2.6829999999999998</v>
      </c>
      <c r="Y5" s="51">
        <v>-6.2809999999999997</v>
      </c>
      <c r="Z5" s="51">
        <v>2.0710000000000002</v>
      </c>
      <c r="AA5" s="51">
        <v>-2.5230000000000001</v>
      </c>
      <c r="AB5" s="52">
        <v>-4.1529999999999996</v>
      </c>
      <c r="AC5" s="34"/>
    </row>
    <row r="6" ht="16.5">
      <c r="A6" s="34"/>
      <c r="B6" s="53">
        <v>45841</v>
      </c>
      <c r="C6" s="48">
        <f>SUM(E6:AB6)</f>
        <v>207.79999999999998</v>
      </c>
      <c r="D6" s="49"/>
      <c r="E6" s="71">
        <v>-4.9699999999999998</v>
      </c>
      <c r="F6" s="51">
        <v>-10.675000000000001</v>
      </c>
      <c r="G6" s="51">
        <v>-12.289</v>
      </c>
      <c r="H6" s="51">
        <v>-7.7130000000000001</v>
      </c>
      <c r="I6" s="51">
        <v>-4.7649999999999997</v>
      </c>
      <c r="J6" s="51">
        <v>5.4569999999999999</v>
      </c>
      <c r="K6" s="51">
        <v>9.6590000000000007</v>
      </c>
      <c r="L6" s="51">
        <v>13.211</v>
      </c>
      <c r="M6" s="51">
        <v>14.577</v>
      </c>
      <c r="N6" s="51">
        <v>22.917000000000002</v>
      </c>
      <c r="O6" s="51">
        <v>29.986999999999998</v>
      </c>
      <c r="P6" s="51">
        <v>32.412999999999997</v>
      </c>
      <c r="Q6" s="51">
        <v>32.091000000000001</v>
      </c>
      <c r="R6" s="51">
        <v>36.762</v>
      </c>
      <c r="S6" s="51">
        <v>35.920000000000002</v>
      </c>
      <c r="T6" s="51">
        <v>15.481</v>
      </c>
      <c r="U6" s="51">
        <v>11.173</v>
      </c>
      <c r="V6" s="51">
        <v>-17.265000000000001</v>
      </c>
      <c r="W6" s="51">
        <v>-12.353999999999999</v>
      </c>
      <c r="X6" s="51">
        <v>-4.3289999999999997</v>
      </c>
      <c r="Y6" s="51">
        <v>1.3149999999999999</v>
      </c>
      <c r="Z6" s="51">
        <v>2.831</v>
      </c>
      <c r="AA6" s="51">
        <v>14.151999999999999</v>
      </c>
      <c r="AB6" s="52">
        <v>4.2140000000000004</v>
      </c>
      <c r="AC6" s="34"/>
    </row>
    <row r="7" ht="16.5">
      <c r="A7" s="34"/>
      <c r="B7" s="53">
        <v>45842</v>
      </c>
      <c r="C7" s="48">
        <f>SUM(E7:AB7)</f>
        <v>0</v>
      </c>
      <c r="D7" s="49"/>
      <c r="E7" s="7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2"/>
      <c r="AC7" s="34"/>
    </row>
    <row r="8" ht="16.5">
      <c r="A8" s="34"/>
      <c r="B8" s="53">
        <v>45843</v>
      </c>
      <c r="C8" s="48">
        <f>SUM(E8:AB8)</f>
        <v>0</v>
      </c>
      <c r="D8" s="49"/>
      <c r="E8" s="71"/>
      <c r="F8" s="51"/>
      <c r="G8" s="51"/>
      <c r="H8" s="51"/>
      <c r="I8" s="72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2"/>
      <c r="AC8" s="34"/>
    </row>
    <row r="9" ht="16.5">
      <c r="A9" s="34"/>
      <c r="B9" s="53">
        <v>45844</v>
      </c>
      <c r="C9" s="48">
        <f>SUM(E9:AB9)</f>
        <v>0</v>
      </c>
      <c r="D9" s="49"/>
      <c r="E9" s="7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2"/>
      <c r="AC9" s="34"/>
    </row>
    <row r="10" ht="16.5">
      <c r="A10" s="34"/>
      <c r="B10" s="53">
        <v>45845</v>
      </c>
      <c r="C10" s="48">
        <f>SUM(E10:AB10)</f>
        <v>0</v>
      </c>
      <c r="D10" s="49"/>
      <c r="E10" s="7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2"/>
      <c r="AC10" s="34"/>
    </row>
    <row r="11" ht="16.5">
      <c r="A11" s="34"/>
      <c r="B11" s="53">
        <v>45846</v>
      </c>
      <c r="C11" s="48">
        <f>SUM(E11:AB11)</f>
        <v>0</v>
      </c>
      <c r="D11" s="49"/>
      <c r="E11" s="7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2"/>
      <c r="AC11" s="34"/>
    </row>
    <row r="12" ht="16.5">
      <c r="A12" s="34"/>
      <c r="B12" s="53">
        <v>45847</v>
      </c>
      <c r="C12" s="48">
        <f>SUM(E12:AB12)</f>
        <v>0</v>
      </c>
      <c r="D12" s="49"/>
      <c r="E12" s="7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2"/>
      <c r="AC12" s="34"/>
    </row>
    <row r="13" ht="16.5">
      <c r="A13" s="34"/>
      <c r="B13" s="53">
        <v>45848</v>
      </c>
      <c r="C13" s="48">
        <f>SUM(E13:AB13)</f>
        <v>0</v>
      </c>
      <c r="D13" s="49"/>
      <c r="E13" s="7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2"/>
      <c r="AC13" s="34"/>
    </row>
    <row r="14" ht="16.5">
      <c r="A14" s="34"/>
      <c r="B14" s="53">
        <v>45849</v>
      </c>
      <c r="C14" s="48">
        <f>SUM(E14:AB14)</f>
        <v>0</v>
      </c>
      <c r="D14" s="49"/>
      <c r="E14" s="7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2"/>
      <c r="AC14" s="34"/>
    </row>
    <row r="15" ht="16.5">
      <c r="A15" s="34"/>
      <c r="B15" s="53">
        <v>45850</v>
      </c>
      <c r="C15" s="48">
        <f>SUM(E15:AB15)</f>
        <v>0</v>
      </c>
      <c r="D15" s="49"/>
      <c r="E15" s="7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2"/>
      <c r="AC15" s="34"/>
    </row>
    <row r="16" ht="16.5">
      <c r="A16" s="34"/>
      <c r="B16" s="53">
        <v>45851</v>
      </c>
      <c r="C16" s="48">
        <f>SUM(E16:AB16)</f>
        <v>0</v>
      </c>
      <c r="D16" s="49"/>
      <c r="E16" s="7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2"/>
      <c r="AC16" s="34"/>
    </row>
    <row r="17" ht="16.5">
      <c r="A17" s="34"/>
      <c r="B17" s="53">
        <v>45852</v>
      </c>
      <c r="C17" s="48">
        <f>SUM(E17:AB17)</f>
        <v>0</v>
      </c>
      <c r="D17" s="49"/>
      <c r="E17" s="5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2"/>
      <c r="AC17" s="34"/>
    </row>
    <row r="18" ht="16.5">
      <c r="A18" s="34"/>
      <c r="B18" s="53">
        <v>45853</v>
      </c>
      <c r="C18" s="48">
        <f>SUM(E18:AB18)</f>
        <v>0</v>
      </c>
      <c r="D18" s="49"/>
      <c r="E18" s="7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2"/>
      <c r="AC18" s="34"/>
    </row>
    <row r="19" ht="16.5">
      <c r="A19" s="34"/>
      <c r="B19" s="53">
        <v>45854</v>
      </c>
      <c r="C19" s="48">
        <f>SUM(E19:AB19)</f>
        <v>0</v>
      </c>
      <c r="D19" s="49"/>
      <c r="E19" s="7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2"/>
      <c r="AC19" s="34"/>
    </row>
    <row r="20" ht="16.5">
      <c r="A20" s="34"/>
      <c r="B20" s="53">
        <v>45855</v>
      </c>
      <c r="C20" s="48">
        <f>SUM(E20:AB20)</f>
        <v>0</v>
      </c>
      <c r="D20" s="49"/>
      <c r="E20" s="7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2"/>
      <c r="AC20" s="34"/>
    </row>
    <row r="21" ht="16.5">
      <c r="A21" s="34"/>
      <c r="B21" s="53">
        <v>45856</v>
      </c>
      <c r="C21" s="48">
        <f>SUM(E21:AB21)</f>
        <v>0</v>
      </c>
      <c r="D21" s="49"/>
      <c r="E21" s="7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2"/>
      <c r="AC21" s="34"/>
    </row>
    <row r="22" ht="16.5">
      <c r="A22" s="34"/>
      <c r="B22" s="53">
        <v>45857</v>
      </c>
      <c r="C22" s="48">
        <f>SUM(E22:AB22)</f>
        <v>0</v>
      </c>
      <c r="D22" s="49"/>
      <c r="E22" s="7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2"/>
      <c r="AC22" s="34"/>
    </row>
    <row r="23" ht="16.5">
      <c r="A23" s="34"/>
      <c r="B23" s="53">
        <v>45858</v>
      </c>
      <c r="C23" s="48">
        <f>SUM(E23:AB23)</f>
        <v>0</v>
      </c>
      <c r="D23" s="49"/>
      <c r="E23" s="7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2"/>
      <c r="AC23" s="34"/>
    </row>
    <row r="24" ht="16.5">
      <c r="A24" s="34"/>
      <c r="B24" s="53">
        <v>45859</v>
      </c>
      <c r="C24" s="48">
        <f>SUM(E24:AB24)</f>
        <v>0</v>
      </c>
      <c r="D24" s="49"/>
      <c r="E24" s="7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2"/>
      <c r="AC24" s="34"/>
    </row>
    <row r="25" ht="16.5">
      <c r="A25" s="34"/>
      <c r="B25" s="53">
        <v>45860</v>
      </c>
      <c r="C25" s="48">
        <f>SUM(E25:AB25)</f>
        <v>0</v>
      </c>
      <c r="D25" s="49"/>
      <c r="E25" s="7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  <c r="AC25" s="34"/>
    </row>
    <row r="26" ht="16.5">
      <c r="A26" s="34"/>
      <c r="B26" s="53">
        <v>45861</v>
      </c>
      <c r="C26" s="48">
        <f>SUM(E26:AB26)</f>
        <v>0</v>
      </c>
      <c r="D26" s="49"/>
      <c r="E26" s="7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2"/>
      <c r="AC26" s="34"/>
    </row>
    <row r="27" ht="16.5">
      <c r="A27" s="34"/>
      <c r="B27" s="53">
        <v>45862</v>
      </c>
      <c r="C27" s="48">
        <f>SUM(E27:AB27)</f>
        <v>0</v>
      </c>
      <c r="D27" s="49"/>
      <c r="E27" s="7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2"/>
      <c r="AC27" s="34"/>
    </row>
    <row r="28" ht="16.5">
      <c r="A28" s="34"/>
      <c r="B28" s="53">
        <v>45863</v>
      </c>
      <c r="C28" s="48">
        <f>SUM(E28:AB28)</f>
        <v>0</v>
      </c>
      <c r="D28" s="49"/>
      <c r="E28" s="7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2"/>
      <c r="AC28" s="34"/>
    </row>
    <row r="29" ht="16.5">
      <c r="A29" s="34"/>
      <c r="B29" s="53">
        <v>45864</v>
      </c>
      <c r="C29" s="48">
        <f>SUM(E29:AB29)</f>
        <v>0</v>
      </c>
      <c r="D29" s="49"/>
      <c r="E29" s="7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  <c r="AC29" s="34"/>
    </row>
    <row r="30" ht="16.5">
      <c r="A30" s="34"/>
      <c r="B30" s="53">
        <v>45865</v>
      </c>
      <c r="C30" s="48">
        <f>SUM(E30:AB30)</f>
        <v>0</v>
      </c>
      <c r="D30" s="49"/>
      <c r="E30" s="7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  <c r="AC30" s="34"/>
    </row>
    <row r="31" ht="16.5">
      <c r="A31" s="34"/>
      <c r="B31" s="53">
        <v>45866</v>
      </c>
      <c r="C31" s="48">
        <f>SUM(E31:AB31)</f>
        <v>0</v>
      </c>
      <c r="D31" s="49"/>
      <c r="E31" s="7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  <c r="AC31" s="34"/>
    </row>
    <row r="32" ht="16.5">
      <c r="A32" s="34"/>
      <c r="B32" s="53">
        <v>45867</v>
      </c>
      <c r="C32" s="48">
        <f>SUM(E32:AB32)</f>
        <v>0</v>
      </c>
      <c r="D32" s="49"/>
      <c r="E32" s="7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  <c r="AC32" s="34"/>
    </row>
    <row r="33" ht="16.5">
      <c r="A33" s="34"/>
      <c r="B33" s="53">
        <v>45868</v>
      </c>
      <c r="C33" s="48">
        <f>SUM(E33:AB33)</f>
        <v>0</v>
      </c>
      <c r="D33" s="49"/>
      <c r="E33" s="7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  <c r="AC33" s="34"/>
    </row>
    <row r="34" ht="15.75">
      <c r="A34" s="34"/>
      <c r="B34" s="54">
        <v>45869</v>
      </c>
      <c r="C34" s="55">
        <f>SUM(E34:AB34)</f>
        <v>0</v>
      </c>
      <c r="D34" s="56"/>
      <c r="E34" s="75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7"/>
      <c r="AC34" s="34"/>
    </row>
    <row r="35" ht="15.75">
      <c r="A35" s="34"/>
      <c r="B35" s="78" t="s">
        <v>46</v>
      </c>
      <c r="C35" s="78"/>
      <c r="D35" s="79">
        <f>SUM(C4:D34)</f>
        <v>61.789000000000044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34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Biljana Zafirova Naumova</cp:lastModifiedBy>
  <dcterms:created xsi:type="dcterms:W3CDTF">2022-09-21T09:10:51Z</dcterms:created>
  <dcterms:modified xsi:type="dcterms:W3CDTF">2025-07-10T11:23:14Z</dcterms:modified>
</cp:coreProperties>
</file>